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Income Statement" sheetId="1" r:id="rId1"/>
    <sheet name="Balance Sheet" sheetId="2" r:id="rId2"/>
    <sheet name="Cash Flow Statement" sheetId="3" r:id="rId3"/>
    <sheet name="Changes Equity" sheetId="4" r:id="rId4"/>
    <sheet name="Sheet5" sheetId="5" r:id="rId5"/>
    <sheet name="Sheet4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<sst xmlns="http://schemas.openxmlformats.org/spreadsheetml/2006/main" count="169" uniqueCount="120">
  <si>
    <r>
      <t xml:space="preserve">   UNITED U-LI CORPORATION BERHAD</t>
    </r>
    <r>
      <rPr>
        <b/>
        <sz val="9"/>
        <rFont val="Arial"/>
        <family val="2"/>
      </rPr>
      <t xml:space="preserve"> (510737-H)</t>
    </r>
  </si>
  <si>
    <t>Page 2</t>
  </si>
  <si>
    <t>RM '000</t>
  </si>
  <si>
    <t>Property, plant and equipment</t>
  </si>
  <si>
    <t>Current Assets</t>
  </si>
  <si>
    <t>- Inventories</t>
  </si>
  <si>
    <t>- Trade receivables</t>
  </si>
  <si>
    <t>- Other receivables, deposits &amp; prepayments</t>
  </si>
  <si>
    <t>- Fixed deposits</t>
  </si>
  <si>
    <t>- Cash &amp; bank balances</t>
  </si>
  <si>
    <t>Current Liabilities</t>
  </si>
  <si>
    <t>- Trade payables</t>
  </si>
  <si>
    <t>- Other payables &amp; accruals</t>
  </si>
  <si>
    <t>- Short term borrowings</t>
  </si>
  <si>
    <t>- Taxation</t>
  </si>
  <si>
    <t>Net Current Assets</t>
  </si>
  <si>
    <t>Financed by:</t>
  </si>
  <si>
    <t>Share capital</t>
  </si>
  <si>
    <t>Reserves</t>
  </si>
  <si>
    <t xml:space="preserve">      Non-Distributable :-</t>
  </si>
  <si>
    <t xml:space="preserve">      Distributable :-</t>
  </si>
  <si>
    <t xml:space="preserve">      - Retained profit</t>
  </si>
  <si>
    <t>Shareholder's fund</t>
  </si>
  <si>
    <t>- Deferred taxation</t>
  </si>
  <si>
    <t>Net tangible assets per share (RM)</t>
  </si>
  <si>
    <t>Page 3</t>
  </si>
  <si>
    <t>Profit before taxation</t>
  </si>
  <si>
    <t>Adjustments for:-</t>
  </si>
  <si>
    <t xml:space="preserve">   Non-cash items</t>
  </si>
  <si>
    <t xml:space="preserve">   Non-operating items</t>
  </si>
  <si>
    <t>Operating profit before working capital changes</t>
  </si>
  <si>
    <t xml:space="preserve">   Net change in current assets</t>
  </si>
  <si>
    <t xml:space="preserve">   Net change in current liabilities</t>
  </si>
  <si>
    <t xml:space="preserve">   Tax paid</t>
  </si>
  <si>
    <t>Investing activities</t>
  </si>
  <si>
    <t xml:space="preserve">   Proceeds from disposal of property, plant and equipment</t>
  </si>
  <si>
    <t xml:space="preserve">   Purchase of property, plant and equipment</t>
  </si>
  <si>
    <t xml:space="preserve">   Interest received</t>
  </si>
  <si>
    <t>Net cash used in investing activities</t>
  </si>
  <si>
    <t>Interest paid</t>
  </si>
  <si>
    <t>Dividend paid</t>
  </si>
  <si>
    <t>Repayment of term loan</t>
  </si>
  <si>
    <t>Net change in cash and cash equivalents</t>
  </si>
  <si>
    <t>Cash and cash equivalents at end of the financial period</t>
  </si>
  <si>
    <t xml:space="preserve">Share </t>
  </si>
  <si>
    <t>Share</t>
  </si>
  <si>
    <t>Reserve on</t>
  </si>
  <si>
    <t>Retained</t>
  </si>
  <si>
    <t>capital</t>
  </si>
  <si>
    <t>premium</t>
  </si>
  <si>
    <t>consolidation</t>
  </si>
  <si>
    <t>profits</t>
  </si>
  <si>
    <t>Total</t>
  </si>
  <si>
    <t>Profit after taxation</t>
  </si>
  <si>
    <t>Dividends</t>
  </si>
  <si>
    <t>Repayment of HP creditors</t>
  </si>
  <si>
    <t>RM</t>
  </si>
  <si>
    <t>CONDENSED CONSOLIDATED STATEMENT OF CHANGES IN EQUITY</t>
  </si>
  <si>
    <t>CONDENSED CONSOLIDATED CASH FLOW STATEMENT</t>
  </si>
  <si>
    <t>Page 1</t>
  </si>
  <si>
    <t xml:space="preserve">      - Consolidation reserve - net</t>
  </si>
  <si>
    <t>INDIVIDUAL QUARTER</t>
  </si>
  <si>
    <t>CUMULATIVE QUARTER</t>
  </si>
  <si>
    <t>Current</t>
  </si>
  <si>
    <t xml:space="preserve">Quarter </t>
  </si>
  <si>
    <t>Revenue</t>
  </si>
  <si>
    <t>Cost of sales</t>
  </si>
  <si>
    <t>Operating expenses</t>
  </si>
  <si>
    <t>Other operating income</t>
  </si>
  <si>
    <t>Profit from operations</t>
  </si>
  <si>
    <t>Depreciation</t>
  </si>
  <si>
    <t>Finance costs</t>
  </si>
  <si>
    <t>Taxation</t>
  </si>
  <si>
    <t>Minority interest</t>
  </si>
  <si>
    <t>Basic earnings per ordinary share (sen)</t>
  </si>
  <si>
    <t>Page 4</t>
  </si>
  <si>
    <t>Cash and cash equivalents at beginning of financial period</t>
  </si>
  <si>
    <t>CONDENSED CONSOLIDATED BALANCE SHEET</t>
  </si>
  <si>
    <t>CONDENSED CONSOLIDATED INCOME STATEMENT</t>
  </si>
  <si>
    <t>Net profit for the period/year</t>
  </si>
  <si>
    <t>Balance as at 1 January 2004</t>
  </si>
  <si>
    <t>- Term loans - secured</t>
  </si>
  <si>
    <t>Long term liabilities</t>
  </si>
  <si>
    <t>- Hire purchase creditors</t>
  </si>
  <si>
    <t>Net profit for the period</t>
  </si>
  <si>
    <t>Preceding Year</t>
  </si>
  <si>
    <t>Corresponding</t>
  </si>
  <si>
    <t>Quarter</t>
  </si>
  <si>
    <t>Year</t>
  </si>
  <si>
    <t>To Date</t>
  </si>
  <si>
    <t>Period</t>
  </si>
  <si>
    <t xml:space="preserve">The Condensed Consolidated Income Statement should be read in conjunction with the </t>
  </si>
  <si>
    <t xml:space="preserve">The Condensed Consolidated Balance Sheet should be read in conjunction with the </t>
  </si>
  <si>
    <t>As at</t>
  </si>
  <si>
    <t>Unaudited</t>
  </si>
  <si>
    <t>Audited</t>
  </si>
  <si>
    <t xml:space="preserve">The Condensed Consolidated Cash Flow Statement  should be read in conjunction with the </t>
  </si>
  <si>
    <t xml:space="preserve">The Condensed Consolidated Statement of Changes in Equity should be read in conjunction with the </t>
  </si>
  <si>
    <t>Issue of shares</t>
  </si>
  <si>
    <t>Proceeds from issue of shares - at premium</t>
  </si>
  <si>
    <t>Financing activities</t>
  </si>
  <si>
    <t>30.09.2004</t>
  </si>
  <si>
    <t>30.9.2004</t>
  </si>
  <si>
    <t>Unaudited - 9 months ended 30 September 2004</t>
  </si>
  <si>
    <t>Balance as at 30 September 2004</t>
  </si>
  <si>
    <t>9 Months Ended</t>
  </si>
  <si>
    <t>Quarterly Report on consolidated results for the third quarter ended 30 September 2005</t>
  </si>
  <si>
    <t>30.09.2005</t>
  </si>
  <si>
    <t>Unaudited - 9 months ended 30 September 2005</t>
  </si>
  <si>
    <t>Balance as at 30 September 2005</t>
  </si>
  <si>
    <t>30.9.2005</t>
  </si>
  <si>
    <t>Audited Annual Financial Statements for the year ended 31 December 2004</t>
  </si>
  <si>
    <t>31.12.2004</t>
  </si>
  <si>
    <t>Intangible Asset</t>
  </si>
  <si>
    <t>Net Profit for the period</t>
  </si>
  <si>
    <t>Balance as at 1 January 2005</t>
  </si>
  <si>
    <t>* - restated as a result of bonus issue and share split</t>
  </si>
  <si>
    <t>*</t>
  </si>
  <si>
    <t>Net cash from / (used in) operating activities</t>
  </si>
  <si>
    <t>Net cash  (used in) / from financing activities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</si>
</sst>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72" fontId="0" fillId="0" borderId="0" xfId="15" applyNumberFormat="1" applyFont="1" applyAlignment="1">
      <alignment/>
    </xf>
    <xf numFmtId="172" fontId="0" fillId="0" borderId="0" xfId="15" applyNumberFormat="1" applyFont="1" applyBorder="1" applyAlignment="1">
      <alignment/>
    </xf>
    <xf numFmtId="0" fontId="0" fillId="0" borderId="0" xfId="0" applyFont="1" applyAlignment="1" quotePrefix="1">
      <alignment/>
    </xf>
    <xf numFmtId="172" fontId="0" fillId="0" borderId="2" xfId="15" applyNumberFormat="1" applyFont="1" applyBorder="1" applyAlignment="1">
      <alignment/>
    </xf>
    <xf numFmtId="172" fontId="0" fillId="0" borderId="3" xfId="15" applyNumberFormat="1" applyFont="1" applyBorder="1" applyAlignment="1">
      <alignment/>
    </xf>
    <xf numFmtId="172" fontId="0" fillId="0" borderId="4" xfId="15" applyNumberFormat="1" applyFont="1" applyBorder="1" applyAlignment="1">
      <alignment/>
    </xf>
    <xf numFmtId="172" fontId="0" fillId="0" borderId="1" xfId="15" applyNumberFormat="1" applyFont="1" applyBorder="1" applyAlignment="1">
      <alignment/>
    </xf>
    <xf numFmtId="172" fontId="0" fillId="0" borderId="5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0" fillId="0" borderId="0" xfId="15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172" fontId="0" fillId="0" borderId="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15" applyNumberFormat="1" applyFont="1" applyBorder="1" applyAlignment="1">
      <alignment/>
    </xf>
    <xf numFmtId="43" fontId="0" fillId="0" borderId="0" xfId="15" applyFont="1" applyBorder="1" applyAlignment="1">
      <alignment/>
    </xf>
    <xf numFmtId="172" fontId="0" fillId="0" borderId="0" xfId="15" applyNumberFormat="1" applyFont="1" applyBorder="1" applyAlignment="1">
      <alignment horizontal="left"/>
    </xf>
    <xf numFmtId="172" fontId="0" fillId="0" borderId="0" xfId="15" applyNumberFormat="1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workbookViewId="0" topLeftCell="A24">
      <selection activeCell="B43" sqref="B43"/>
    </sheetView>
  </sheetViews>
  <sheetFormatPr defaultColWidth="9.140625" defaultRowHeight="12.75"/>
  <cols>
    <col min="1" max="1" width="28.00390625" style="2" customWidth="1"/>
    <col min="2" max="2" width="4.8515625" style="2" customWidth="1"/>
    <col min="3" max="3" width="13.7109375" style="2" customWidth="1"/>
    <col min="4" max="4" width="0.9921875" style="2" customWidth="1"/>
    <col min="5" max="5" width="13.7109375" style="2" customWidth="1"/>
    <col min="6" max="7" width="0.85546875" style="2" customWidth="1"/>
    <col min="8" max="8" width="13.7109375" style="2" customWidth="1"/>
    <col min="9" max="9" width="0.9921875" style="2" customWidth="1"/>
    <col min="10" max="10" width="13.7109375" style="2" customWidth="1"/>
    <col min="11" max="11" width="0.85546875" style="2" customWidth="1"/>
    <col min="12" max="13" width="9.140625" style="2" customWidth="1"/>
    <col min="14" max="14" width="13.140625" style="2" customWidth="1"/>
    <col min="15" max="16384" width="9.140625" style="2" customWidth="1"/>
  </cols>
  <sheetData>
    <row r="1" ht="12.75">
      <c r="A1" s="1" t="s">
        <v>0</v>
      </c>
    </row>
    <row r="2" spans="1:2" ht="12.75">
      <c r="A2" s="3" t="s">
        <v>106</v>
      </c>
      <c r="B2" s="3"/>
    </row>
    <row r="3" spans="1:26" ht="12.75">
      <c r="A3" s="4" t="s">
        <v>59</v>
      </c>
      <c r="B3" s="4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3:26" ht="7.5" customHeight="1"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2.75">
      <c r="A5" s="1" t="s">
        <v>78</v>
      </c>
    </row>
    <row r="6" spans="3:9" ht="12.75">
      <c r="C6" s="28"/>
      <c r="D6" s="28"/>
      <c r="H6" s="28"/>
      <c r="I6" s="28"/>
    </row>
    <row r="7" spans="3:10" ht="12.75">
      <c r="C7" s="34" t="s">
        <v>61</v>
      </c>
      <c r="D7" s="34"/>
      <c r="E7" s="34"/>
      <c r="G7" s="7"/>
      <c r="H7" s="34" t="s">
        <v>62</v>
      </c>
      <c r="I7" s="34"/>
      <c r="J7" s="34"/>
    </row>
    <row r="8" spans="3:11" ht="2.25" customHeight="1">
      <c r="C8" s="7"/>
      <c r="D8" s="7"/>
      <c r="E8" s="7"/>
      <c r="F8" s="7"/>
      <c r="G8" s="7"/>
      <c r="H8" s="7"/>
      <c r="I8" s="7"/>
      <c r="J8" s="7"/>
      <c r="K8" s="7"/>
    </row>
    <row r="9" spans="3:11" ht="11.25" customHeight="1">
      <c r="C9" s="8" t="s">
        <v>63</v>
      </c>
      <c r="D9" s="8"/>
      <c r="E9" s="8" t="s">
        <v>85</v>
      </c>
      <c r="F9" s="8"/>
      <c r="G9" s="8"/>
      <c r="H9" s="8" t="s">
        <v>63</v>
      </c>
      <c r="I9" s="8"/>
      <c r="J9" s="8" t="s">
        <v>85</v>
      </c>
      <c r="K9" s="8"/>
    </row>
    <row r="10" spans="3:11" ht="12.75">
      <c r="C10" s="8" t="s">
        <v>88</v>
      </c>
      <c r="D10" s="8"/>
      <c r="E10" s="8" t="s">
        <v>86</v>
      </c>
      <c r="F10" s="8"/>
      <c r="G10" s="8"/>
      <c r="H10" s="8" t="s">
        <v>88</v>
      </c>
      <c r="I10" s="8"/>
      <c r="J10" s="8" t="s">
        <v>86</v>
      </c>
      <c r="K10" s="8"/>
    </row>
    <row r="11" spans="3:11" ht="12.75">
      <c r="C11" s="8" t="s">
        <v>64</v>
      </c>
      <c r="D11" s="8"/>
      <c r="E11" s="8" t="s">
        <v>87</v>
      </c>
      <c r="F11" s="10"/>
      <c r="G11" s="10"/>
      <c r="H11" s="8" t="s">
        <v>89</v>
      </c>
      <c r="I11" s="8"/>
      <c r="J11" s="8" t="s">
        <v>90</v>
      </c>
      <c r="K11" s="8"/>
    </row>
    <row r="12" spans="3:11" ht="12.75">
      <c r="C12" s="8" t="s">
        <v>107</v>
      </c>
      <c r="D12" s="8"/>
      <c r="E12" s="8" t="s">
        <v>101</v>
      </c>
      <c r="F12" s="8"/>
      <c r="G12" s="8"/>
      <c r="H12" s="8" t="s">
        <v>107</v>
      </c>
      <c r="I12" s="8"/>
      <c r="J12" s="8" t="s">
        <v>101</v>
      </c>
      <c r="K12" s="8"/>
    </row>
    <row r="13" spans="3:11" ht="12.75">
      <c r="C13" s="7" t="s">
        <v>2</v>
      </c>
      <c r="D13" s="7"/>
      <c r="E13" s="7" t="s">
        <v>2</v>
      </c>
      <c r="F13" s="7"/>
      <c r="G13" s="7"/>
      <c r="H13" s="7" t="s">
        <v>2</v>
      </c>
      <c r="I13" s="7"/>
      <c r="J13" s="7" t="s">
        <v>2</v>
      </c>
      <c r="K13" s="7"/>
    </row>
    <row r="15" spans="1:11" ht="12.75">
      <c r="A15" s="1" t="s">
        <v>65</v>
      </c>
      <c r="C15" s="11">
        <v>25282</v>
      </c>
      <c r="D15" s="11"/>
      <c r="E15" s="11">
        <v>20444</v>
      </c>
      <c r="F15" s="11"/>
      <c r="G15" s="11"/>
      <c r="H15" s="11">
        <v>68266</v>
      </c>
      <c r="I15" s="11"/>
      <c r="J15" s="11">
        <v>50445</v>
      </c>
      <c r="K15" s="11"/>
    </row>
    <row r="16" spans="1:10" s="6" customFormat="1" ht="12.75">
      <c r="A16" s="6" t="s">
        <v>66</v>
      </c>
      <c r="C16" s="12">
        <v>-19996</v>
      </c>
      <c r="D16" s="12"/>
      <c r="E16" s="12">
        <v>-12562</v>
      </c>
      <c r="F16" s="12"/>
      <c r="G16" s="12"/>
      <c r="H16" s="12">
        <v>-48819</v>
      </c>
      <c r="I16" s="12"/>
      <c r="J16" s="12">
        <v>-26915</v>
      </c>
    </row>
    <row r="17" spans="1:11" s="6" customFormat="1" ht="12.75">
      <c r="A17" s="6" t="s">
        <v>67</v>
      </c>
      <c r="C17" s="12">
        <v>-2378</v>
      </c>
      <c r="D17" s="12"/>
      <c r="E17" s="12">
        <v>-1836</v>
      </c>
      <c r="F17" s="12"/>
      <c r="G17" s="12"/>
      <c r="H17" s="12">
        <v>-9411</v>
      </c>
      <c r="I17" s="12"/>
      <c r="J17" s="12">
        <v>-8186</v>
      </c>
      <c r="K17" s="12"/>
    </row>
    <row r="18" spans="1:11" ht="12.75">
      <c r="A18" s="2" t="s">
        <v>68</v>
      </c>
      <c r="C18" s="17">
        <v>105</v>
      </c>
      <c r="D18" s="12"/>
      <c r="E18" s="17">
        <v>195</v>
      </c>
      <c r="F18" s="11"/>
      <c r="G18" s="11"/>
      <c r="H18" s="17">
        <v>262</v>
      </c>
      <c r="I18" s="12"/>
      <c r="J18" s="17">
        <v>519</v>
      </c>
      <c r="K18" s="11"/>
    </row>
    <row r="19" spans="3:11" ht="12.75"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2.75">
      <c r="A20" s="1" t="s">
        <v>69</v>
      </c>
      <c r="C20" s="11">
        <f>SUM(C15:C18)</f>
        <v>3013</v>
      </c>
      <c r="D20" s="11"/>
      <c r="E20" s="11">
        <f>SUM(E15:E18)</f>
        <v>6241</v>
      </c>
      <c r="F20" s="11"/>
      <c r="G20" s="11"/>
      <c r="H20" s="11">
        <f>SUM(H15:H18)</f>
        <v>10298</v>
      </c>
      <c r="I20" s="11"/>
      <c r="J20" s="11">
        <f>SUM(J15:J18)</f>
        <v>15863</v>
      </c>
      <c r="K20" s="11"/>
    </row>
    <row r="21" spans="1:11" ht="12.75">
      <c r="A21" s="2" t="s">
        <v>70</v>
      </c>
      <c r="C21" s="12">
        <v>-647</v>
      </c>
      <c r="D21" s="12"/>
      <c r="E21" s="12">
        <v>-641</v>
      </c>
      <c r="F21" s="11"/>
      <c r="G21" s="11"/>
      <c r="H21" s="11">
        <v>-1869</v>
      </c>
      <c r="I21" s="11"/>
      <c r="J21" s="11">
        <v>-1942</v>
      </c>
      <c r="K21" s="11"/>
    </row>
    <row r="22" spans="1:11" ht="12.75">
      <c r="A22" s="2" t="s">
        <v>71</v>
      </c>
      <c r="C22" s="17">
        <v>-300</v>
      </c>
      <c r="D22" s="12"/>
      <c r="E22" s="17">
        <v>-428</v>
      </c>
      <c r="F22" s="11"/>
      <c r="G22" s="11"/>
      <c r="H22" s="17">
        <v>-811</v>
      </c>
      <c r="I22" s="12"/>
      <c r="J22" s="17">
        <v>-897</v>
      </c>
      <c r="K22" s="11"/>
    </row>
    <row r="23" spans="3:11" ht="12.75"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2.75">
      <c r="A24" s="1" t="s">
        <v>26</v>
      </c>
      <c r="C24" s="11">
        <f>SUM(C20:C22)</f>
        <v>2066</v>
      </c>
      <c r="D24" s="11"/>
      <c r="E24" s="11">
        <v>5172</v>
      </c>
      <c r="F24" s="11"/>
      <c r="G24" s="11"/>
      <c r="H24" s="11">
        <f>SUM(H20:H22)</f>
        <v>7618</v>
      </c>
      <c r="I24" s="11"/>
      <c r="J24" s="11">
        <f>SUM(J20:J22)</f>
        <v>13024</v>
      </c>
      <c r="K24" s="11"/>
    </row>
    <row r="25" spans="1:11" ht="12.75">
      <c r="A25" s="2" t="s">
        <v>72</v>
      </c>
      <c r="C25" s="17">
        <v>-605</v>
      </c>
      <c r="D25" s="12"/>
      <c r="E25" s="17">
        <v>-1526</v>
      </c>
      <c r="F25" s="11"/>
      <c r="G25" s="11"/>
      <c r="H25" s="17">
        <v>-2577</v>
      </c>
      <c r="I25" s="12"/>
      <c r="J25" s="17">
        <v>-3699</v>
      </c>
      <c r="K25" s="11"/>
    </row>
    <row r="26" spans="3:11" ht="12.75"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2.75">
      <c r="A27" s="1" t="s">
        <v>53</v>
      </c>
      <c r="C27" s="11">
        <f>SUM(C24:C25)</f>
        <v>1461</v>
      </c>
      <c r="D27" s="11"/>
      <c r="E27" s="11">
        <f>SUM(E24:E25)</f>
        <v>3646</v>
      </c>
      <c r="F27" s="11"/>
      <c r="G27" s="11"/>
      <c r="H27" s="11">
        <f>SUM(H24:H25)</f>
        <v>5041</v>
      </c>
      <c r="I27" s="11"/>
      <c r="J27" s="11">
        <f>SUM(J24:J25)</f>
        <v>9325</v>
      </c>
      <c r="K27" s="11"/>
    </row>
    <row r="28" spans="1:11" ht="12.75">
      <c r="A28" s="2" t="s">
        <v>73</v>
      </c>
      <c r="C28" s="30">
        <v>0</v>
      </c>
      <c r="D28" s="30"/>
      <c r="E28" s="30">
        <v>0</v>
      </c>
      <c r="F28" s="30"/>
      <c r="G28" s="30"/>
      <c r="H28" s="30">
        <v>0</v>
      </c>
      <c r="I28" s="30"/>
      <c r="J28" s="30">
        <v>0</v>
      </c>
      <c r="K28" s="30"/>
    </row>
    <row r="29" spans="3:11" ht="12.75"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3.5" thickBot="1">
      <c r="A30" s="1" t="s">
        <v>79</v>
      </c>
      <c r="C30" s="26">
        <f>SUM(C27:C28)</f>
        <v>1461</v>
      </c>
      <c r="D30" s="20"/>
      <c r="E30" s="26">
        <f>SUM(E27:E28)</f>
        <v>3646</v>
      </c>
      <c r="G30" s="21">
        <f>SUM(G27:G28)</f>
        <v>0</v>
      </c>
      <c r="H30" s="26">
        <f>SUM(H27:H28)</f>
        <v>5041</v>
      </c>
      <c r="I30" s="20"/>
      <c r="J30" s="26">
        <f>SUM(J27:J28)</f>
        <v>9325</v>
      </c>
      <c r="K30" s="20">
        <f>SUM(K27:K28)</f>
        <v>0</v>
      </c>
    </row>
    <row r="31" spans="3:11" ht="13.5" thickTop="1">
      <c r="C31" s="12"/>
      <c r="D31" s="12"/>
      <c r="E31" s="12"/>
      <c r="F31" s="11"/>
      <c r="G31" s="11"/>
      <c r="H31" s="12"/>
      <c r="I31" s="12"/>
      <c r="J31" s="12"/>
      <c r="K31" s="11"/>
    </row>
    <row r="32" spans="3:11" ht="12.75">
      <c r="C32" s="22"/>
      <c r="D32" s="22"/>
      <c r="E32" s="22"/>
      <c r="F32" s="12"/>
      <c r="G32" s="22"/>
      <c r="H32" s="22"/>
      <c r="I32" s="22"/>
      <c r="J32" s="22"/>
      <c r="K32" s="19"/>
    </row>
    <row r="33" spans="1:12" ht="12.75">
      <c r="A33" s="2" t="s">
        <v>74</v>
      </c>
      <c r="C33" s="19">
        <f>SUM(C30/132000*100)</f>
        <v>1.106818181818182</v>
      </c>
      <c r="D33" s="12"/>
      <c r="E33" s="19">
        <v>2.79</v>
      </c>
      <c r="F33" s="32" t="s">
        <v>117</v>
      </c>
      <c r="G33" s="12"/>
      <c r="H33" s="19">
        <f>SUM(H30/132000*100)</f>
        <v>3.818939393939394</v>
      </c>
      <c r="I33" s="12"/>
      <c r="J33" s="19">
        <v>7.13</v>
      </c>
      <c r="K33" s="31" t="s">
        <v>117</v>
      </c>
      <c r="L33" s="33"/>
    </row>
    <row r="34" spans="3:11" ht="12.75">
      <c r="C34" s="19"/>
      <c r="D34" s="12"/>
      <c r="E34" s="19"/>
      <c r="F34" s="12"/>
      <c r="G34" s="12"/>
      <c r="H34" s="19"/>
      <c r="I34" s="12"/>
      <c r="J34" s="19"/>
      <c r="K34" s="12"/>
    </row>
    <row r="35" spans="1:11" ht="12.75">
      <c r="A35" s="2" t="s">
        <v>116</v>
      </c>
      <c r="C35" s="19"/>
      <c r="D35" s="12"/>
      <c r="E35" s="19"/>
      <c r="F35" s="12"/>
      <c r="G35" s="12"/>
      <c r="H35" s="19"/>
      <c r="I35" s="12"/>
      <c r="J35" s="19"/>
      <c r="K35" s="12"/>
    </row>
    <row r="36" spans="3:11" ht="12.75"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12.75">
      <c r="A37" s="1" t="s">
        <v>91</v>
      </c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2.75">
      <c r="A38" s="1" t="s">
        <v>111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3:11" ht="12.75">
      <c r="C39" s="19"/>
      <c r="D39" s="19"/>
      <c r="E39" s="19"/>
      <c r="F39" s="19"/>
      <c r="G39" s="19"/>
      <c r="H39" s="19"/>
      <c r="I39" s="19"/>
      <c r="J39" s="19"/>
      <c r="K39" s="19"/>
    </row>
    <row r="40" spans="3:11" ht="12.75">
      <c r="C40" s="19"/>
      <c r="D40" s="19"/>
      <c r="E40" s="19"/>
      <c r="F40" s="19"/>
      <c r="G40" s="19"/>
      <c r="H40" s="19"/>
      <c r="I40" s="19"/>
      <c r="J40" s="19"/>
      <c r="K40" s="19"/>
    </row>
    <row r="41" spans="3:11" ht="12.75">
      <c r="C41" s="19"/>
      <c r="D41" s="19"/>
      <c r="E41" s="19"/>
      <c r="F41" s="19"/>
      <c r="G41" s="19"/>
      <c r="H41" s="19"/>
      <c r="I41" s="19"/>
      <c r="J41" s="19"/>
      <c r="K41" s="19"/>
    </row>
    <row r="42" spans="3:11" ht="12.75">
      <c r="C42" s="19"/>
      <c r="D42" s="19"/>
      <c r="E42" s="19"/>
      <c r="F42" s="19"/>
      <c r="G42" s="19"/>
      <c r="H42" s="19"/>
      <c r="I42" s="19"/>
      <c r="J42" s="19"/>
      <c r="K42" s="19"/>
    </row>
    <row r="43" spans="3:11" ht="12.75">
      <c r="C43" s="19"/>
      <c r="D43" s="19"/>
      <c r="E43" s="19"/>
      <c r="F43" s="19"/>
      <c r="G43" s="19"/>
      <c r="H43" s="19"/>
      <c r="I43" s="19"/>
      <c r="J43" s="19"/>
      <c r="K43" s="19"/>
    </row>
    <row r="44" spans="3:11" ht="12.75">
      <c r="C44" s="19"/>
      <c r="D44" s="19"/>
      <c r="E44" s="19"/>
      <c r="F44" s="19"/>
      <c r="G44" s="19"/>
      <c r="H44" s="19"/>
      <c r="I44" s="19"/>
      <c r="J44" s="19"/>
      <c r="K44" s="19"/>
    </row>
    <row r="45" spans="3:11" ht="12.75"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2.75">
      <c r="A46" s="1"/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12.75">
      <c r="A47" s="1"/>
      <c r="C47" s="19"/>
      <c r="D47" s="19"/>
      <c r="E47" s="19"/>
      <c r="F47" s="19"/>
      <c r="G47" s="19"/>
      <c r="H47" s="19"/>
      <c r="I47" s="19"/>
      <c r="J47" s="19"/>
      <c r="K47" s="19"/>
    </row>
    <row r="48" spans="3:11" ht="12.75"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2.75">
      <c r="A49" s="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2.75">
      <c r="A50" s="1"/>
      <c r="C50" s="11"/>
      <c r="D50" s="11"/>
      <c r="E50" s="11"/>
      <c r="F50" s="11"/>
      <c r="G50" s="11"/>
      <c r="H50" s="11"/>
      <c r="I50" s="11"/>
      <c r="J50" s="11"/>
      <c r="K50" s="11"/>
    </row>
    <row r="51" spans="3:11" ht="12.75">
      <c r="C51" s="11"/>
      <c r="D51" s="11"/>
      <c r="E51" s="11"/>
      <c r="F51" s="11"/>
      <c r="G51" s="11"/>
      <c r="H51" s="11"/>
      <c r="I51" s="11"/>
      <c r="J51" s="11"/>
      <c r="K51" s="11"/>
    </row>
    <row r="52" spans="3:11" ht="12.75">
      <c r="C52" s="11"/>
      <c r="D52" s="11"/>
      <c r="E52" s="11"/>
      <c r="F52" s="11"/>
      <c r="G52" s="11"/>
      <c r="H52" s="11"/>
      <c r="I52" s="11"/>
      <c r="J52" s="11"/>
      <c r="K52" s="11"/>
    </row>
    <row r="53" spans="3:11" ht="12.75">
      <c r="C53" s="11"/>
      <c r="D53" s="11"/>
      <c r="E53" s="11"/>
      <c r="F53" s="11"/>
      <c r="G53" s="11"/>
      <c r="H53" s="11"/>
      <c r="I53" s="11"/>
      <c r="J53" s="11"/>
      <c r="K53" s="11"/>
    </row>
    <row r="54" spans="3:11" ht="12.75">
      <c r="C54" s="11"/>
      <c r="D54" s="11"/>
      <c r="E54" s="11"/>
      <c r="F54" s="11"/>
      <c r="G54" s="11"/>
      <c r="H54" s="11"/>
      <c r="I54" s="11"/>
      <c r="J54" s="11"/>
      <c r="K54" s="11"/>
    </row>
    <row r="55" spans="3:11" ht="12.75">
      <c r="C55" s="11"/>
      <c r="D55" s="11"/>
      <c r="E55" s="11"/>
      <c r="F55" s="11"/>
      <c r="G55" s="11"/>
      <c r="H55" s="11"/>
      <c r="I55" s="11"/>
      <c r="J55" s="11"/>
      <c r="K55" s="11"/>
    </row>
    <row r="56" spans="3:11" ht="12.75">
      <c r="C56" s="11"/>
      <c r="D56" s="11"/>
      <c r="E56" s="11"/>
      <c r="F56" s="11"/>
      <c r="G56" s="11"/>
      <c r="H56" s="11"/>
      <c r="I56" s="11"/>
      <c r="J56" s="11"/>
      <c r="K56" s="11"/>
    </row>
  </sheetData>
  <mergeCells count="2">
    <mergeCell ref="C7:E7"/>
    <mergeCell ref="H7:J7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workbookViewId="0" topLeftCell="A36">
      <selection activeCell="A58" sqref="A58"/>
    </sheetView>
  </sheetViews>
  <sheetFormatPr defaultColWidth="9.140625" defaultRowHeight="12.75"/>
  <cols>
    <col min="1" max="1" width="38.421875" style="2" customWidth="1"/>
    <col min="2" max="2" width="5.28125" style="2" customWidth="1"/>
    <col min="3" max="3" width="14.421875" style="2" customWidth="1"/>
    <col min="4" max="4" width="5.00390625" style="2" customWidth="1"/>
    <col min="5" max="5" width="13.7109375" style="2" customWidth="1"/>
    <col min="6" max="6" width="4.00390625" style="2" customWidth="1"/>
    <col min="7" max="7" width="5.00390625" style="2" customWidth="1"/>
    <col min="8" max="8" width="4.00390625" style="2" customWidth="1"/>
    <col min="9" max="9" width="12.7109375" style="2" customWidth="1"/>
    <col min="10" max="11" width="9.140625" style="2" customWidth="1"/>
    <col min="12" max="12" width="13.140625" style="2" customWidth="1"/>
    <col min="13" max="16384" width="9.140625" style="2" customWidth="1"/>
  </cols>
  <sheetData>
    <row r="1" ht="12.75">
      <c r="A1" s="1" t="s">
        <v>0</v>
      </c>
    </row>
    <row r="2" spans="1:2" ht="12.75">
      <c r="A2" s="3" t="s">
        <v>106</v>
      </c>
      <c r="B2" s="3"/>
    </row>
    <row r="3" spans="1:22" ht="12.75">
      <c r="A3" s="4" t="s">
        <v>1</v>
      </c>
      <c r="B3" s="4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9:22" ht="7.5" customHeight="1"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2.75">
      <c r="A5" s="1" t="s">
        <v>77</v>
      </c>
      <c r="B5" s="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3:9" ht="12.75">
      <c r="C6" s="7" t="s">
        <v>94</v>
      </c>
      <c r="D6" s="8"/>
      <c r="E6" s="7" t="s">
        <v>95</v>
      </c>
      <c r="F6" s="7"/>
      <c r="G6" s="7"/>
      <c r="H6" s="7"/>
      <c r="I6" s="9"/>
    </row>
    <row r="7" spans="3:9" ht="12.75">
      <c r="C7" s="7" t="s">
        <v>93</v>
      </c>
      <c r="D7" s="10"/>
      <c r="E7" s="7" t="s">
        <v>93</v>
      </c>
      <c r="F7" s="1"/>
      <c r="G7" s="7"/>
      <c r="H7" s="7"/>
      <c r="I7" s="9"/>
    </row>
    <row r="8" spans="3:9" ht="12.75">
      <c r="C8" s="7" t="s">
        <v>110</v>
      </c>
      <c r="D8" s="8"/>
      <c r="E8" s="7" t="s">
        <v>112</v>
      </c>
      <c r="F8" s="7"/>
      <c r="G8" s="7"/>
      <c r="H8" s="7"/>
      <c r="I8" s="9"/>
    </row>
    <row r="9" spans="3:9" ht="12.75">
      <c r="C9" s="7" t="s">
        <v>2</v>
      </c>
      <c r="D9" s="7"/>
      <c r="E9" s="7" t="s">
        <v>2</v>
      </c>
      <c r="F9" s="7"/>
      <c r="G9" s="7"/>
      <c r="H9" s="7"/>
      <c r="I9" s="9"/>
    </row>
    <row r="10" ht="2.25" customHeight="1">
      <c r="I10" s="6"/>
    </row>
    <row r="11" spans="1:9" ht="12.75">
      <c r="A11" s="1" t="s">
        <v>3</v>
      </c>
      <c r="B11" s="1"/>
      <c r="C11" s="11">
        <v>37245</v>
      </c>
      <c r="D11" s="11"/>
      <c r="E11" s="11">
        <v>20294</v>
      </c>
      <c r="F11" s="11"/>
      <c r="G11" s="11"/>
      <c r="H11" s="11"/>
      <c r="I11" s="12"/>
    </row>
    <row r="12" spans="1:9" ht="12.75">
      <c r="A12" s="1" t="s">
        <v>113</v>
      </c>
      <c r="B12" s="1"/>
      <c r="C12" s="11">
        <v>89</v>
      </c>
      <c r="D12" s="11"/>
      <c r="E12" s="11">
        <v>89</v>
      </c>
      <c r="F12" s="11"/>
      <c r="G12" s="11"/>
      <c r="H12" s="11"/>
      <c r="I12" s="12"/>
    </row>
    <row r="13" spans="3:9" ht="12.75">
      <c r="C13" s="11"/>
      <c r="D13" s="11"/>
      <c r="E13" s="11"/>
      <c r="F13" s="11"/>
      <c r="G13" s="11"/>
      <c r="H13" s="11"/>
      <c r="I13" s="12"/>
    </row>
    <row r="14" spans="1:9" ht="12.75">
      <c r="A14" s="1" t="s">
        <v>4</v>
      </c>
      <c r="B14" s="1"/>
      <c r="C14" s="11"/>
      <c r="D14" s="11"/>
      <c r="E14" s="11"/>
      <c r="F14" s="11"/>
      <c r="G14" s="11"/>
      <c r="H14" s="11"/>
      <c r="I14" s="12"/>
    </row>
    <row r="15" spans="1:9" ht="12.75">
      <c r="A15" s="13" t="s">
        <v>5</v>
      </c>
      <c r="B15" s="13"/>
      <c r="C15" s="14">
        <v>46012</v>
      </c>
      <c r="D15" s="11"/>
      <c r="E15" s="14">
        <v>46567</v>
      </c>
      <c r="F15" s="11"/>
      <c r="G15" s="11"/>
      <c r="H15" s="11"/>
      <c r="I15" s="12"/>
    </row>
    <row r="16" spans="1:9" ht="12.75">
      <c r="A16" s="13" t="s">
        <v>6</v>
      </c>
      <c r="B16" s="13"/>
      <c r="C16" s="15">
        <v>37028</v>
      </c>
      <c r="D16" s="11"/>
      <c r="E16" s="15">
        <v>33364</v>
      </c>
      <c r="F16" s="11"/>
      <c r="G16" s="11"/>
      <c r="H16" s="11"/>
      <c r="I16" s="12"/>
    </row>
    <row r="17" spans="1:9" ht="12.75">
      <c r="A17" s="13" t="s">
        <v>7</v>
      </c>
      <c r="B17" s="13"/>
      <c r="C17" s="15">
        <v>736</v>
      </c>
      <c r="D17" s="11"/>
      <c r="E17" s="15">
        <v>1993</v>
      </c>
      <c r="F17" s="11"/>
      <c r="G17" s="11"/>
      <c r="H17" s="11"/>
      <c r="I17" s="12"/>
    </row>
    <row r="18" spans="1:9" ht="12.75">
      <c r="A18" s="13" t="s">
        <v>8</v>
      </c>
      <c r="B18" s="13"/>
      <c r="C18" s="15">
        <v>1518</v>
      </c>
      <c r="D18" s="11"/>
      <c r="E18" s="15">
        <v>3339</v>
      </c>
      <c r="F18" s="12"/>
      <c r="G18" s="12"/>
      <c r="H18" s="12"/>
      <c r="I18" s="12"/>
    </row>
    <row r="19" spans="1:9" ht="12.75">
      <c r="A19" s="13" t="s">
        <v>9</v>
      </c>
      <c r="B19" s="13"/>
      <c r="C19" s="15">
        <v>4434</v>
      </c>
      <c r="D19" s="11"/>
      <c r="E19" s="15">
        <v>14306</v>
      </c>
      <c r="F19" s="12"/>
      <c r="G19" s="12"/>
      <c r="H19" s="12"/>
      <c r="I19" s="12"/>
    </row>
    <row r="20" spans="1:9" ht="12.75">
      <c r="A20" s="13" t="s">
        <v>14</v>
      </c>
      <c r="B20" s="13"/>
      <c r="C20" s="16">
        <v>630</v>
      </c>
      <c r="D20" s="11"/>
      <c r="E20" s="16">
        <v>0</v>
      </c>
      <c r="F20" s="12"/>
      <c r="G20" s="12"/>
      <c r="H20" s="12"/>
      <c r="I20" s="12"/>
    </row>
    <row r="21" spans="1:9" ht="12.75">
      <c r="A21" s="13"/>
      <c r="B21" s="13"/>
      <c r="C21" s="12">
        <f>SUM(C15:C20)</f>
        <v>90358</v>
      </c>
      <c r="D21" s="11"/>
      <c r="E21" s="12">
        <f>SUM(E15:E20)</f>
        <v>99569</v>
      </c>
      <c r="F21" s="12"/>
      <c r="G21" s="12"/>
      <c r="H21" s="12"/>
      <c r="I21" s="12"/>
    </row>
    <row r="22" spans="1:9" ht="12.75">
      <c r="A22" s="1" t="s">
        <v>10</v>
      </c>
      <c r="B22" s="1"/>
      <c r="C22" s="12"/>
      <c r="D22" s="11"/>
      <c r="E22" s="12"/>
      <c r="F22" s="12"/>
      <c r="G22" s="12"/>
      <c r="H22" s="12"/>
      <c r="I22" s="12"/>
    </row>
    <row r="23" spans="1:9" ht="12.75">
      <c r="A23" s="13" t="s">
        <v>11</v>
      </c>
      <c r="B23" s="13"/>
      <c r="C23" s="14">
        <v>3617</v>
      </c>
      <c r="D23" s="11"/>
      <c r="E23" s="14">
        <v>2498</v>
      </c>
      <c r="F23" s="12"/>
      <c r="G23" s="12"/>
      <c r="H23" s="12"/>
      <c r="I23" s="12"/>
    </row>
    <row r="24" spans="1:9" ht="12.75">
      <c r="A24" s="13" t="s">
        <v>12</v>
      </c>
      <c r="B24" s="13"/>
      <c r="C24" s="15">
        <v>2294</v>
      </c>
      <c r="D24" s="11"/>
      <c r="E24" s="15">
        <v>1463</v>
      </c>
      <c r="F24" s="12"/>
      <c r="G24" s="12"/>
      <c r="H24" s="12"/>
      <c r="I24" s="12"/>
    </row>
    <row r="25" spans="1:9" ht="12.75">
      <c r="A25" s="13" t="s">
        <v>83</v>
      </c>
      <c r="B25" s="13"/>
      <c r="C25" s="15">
        <v>262</v>
      </c>
      <c r="D25" s="11"/>
      <c r="E25" s="15">
        <v>144</v>
      </c>
      <c r="F25" s="12"/>
      <c r="G25" s="12"/>
      <c r="H25" s="12"/>
      <c r="I25" s="12"/>
    </row>
    <row r="26" spans="1:9" ht="12.75">
      <c r="A26" s="13" t="s">
        <v>13</v>
      </c>
      <c r="B26" s="13"/>
      <c r="C26" s="15">
        <v>22782</v>
      </c>
      <c r="D26" s="11"/>
      <c r="E26" s="15">
        <v>24454</v>
      </c>
      <c r="F26" s="12"/>
      <c r="H26" s="12"/>
      <c r="I26" s="12"/>
    </row>
    <row r="27" spans="1:9" ht="12.75">
      <c r="A27" s="13" t="s">
        <v>81</v>
      </c>
      <c r="B27" s="13"/>
      <c r="C27" s="15">
        <v>925</v>
      </c>
      <c r="D27" s="11"/>
      <c r="E27" s="15">
        <v>928</v>
      </c>
      <c r="F27" s="12"/>
      <c r="G27" s="12"/>
      <c r="H27" s="12"/>
      <c r="I27" s="12"/>
    </row>
    <row r="28" spans="1:9" ht="12.75">
      <c r="A28" s="13" t="s">
        <v>14</v>
      </c>
      <c r="B28" s="13"/>
      <c r="C28" s="16">
        <v>0</v>
      </c>
      <c r="D28" s="11"/>
      <c r="E28" s="16">
        <v>1083</v>
      </c>
      <c r="F28" s="12"/>
      <c r="G28" s="12"/>
      <c r="H28" s="12"/>
      <c r="I28" s="12"/>
    </row>
    <row r="29" spans="3:9" ht="12.75">
      <c r="C29" s="12">
        <f>SUM(C23:C28)</f>
        <v>29880</v>
      </c>
      <c r="D29" s="11"/>
      <c r="E29" s="12">
        <f>SUM(E23:E28)</f>
        <v>30570</v>
      </c>
      <c r="F29" s="12"/>
      <c r="G29" s="12"/>
      <c r="H29" s="12"/>
      <c r="I29" s="12"/>
    </row>
    <row r="30" spans="3:9" ht="9" customHeight="1">
      <c r="C30" s="11"/>
      <c r="D30" s="11"/>
      <c r="E30" s="11"/>
      <c r="F30" s="11"/>
      <c r="G30" s="11"/>
      <c r="H30" s="11"/>
      <c r="I30" s="12"/>
    </row>
    <row r="31" spans="1:9" ht="12.75">
      <c r="A31" s="1" t="s">
        <v>15</v>
      </c>
      <c r="B31" s="1"/>
      <c r="C31" s="17">
        <f>SUM(C21-C29)</f>
        <v>60478</v>
      </c>
      <c r="D31" s="11"/>
      <c r="E31" s="17">
        <f>SUM(E21-E29)</f>
        <v>68999</v>
      </c>
      <c r="F31" s="11"/>
      <c r="G31" s="11"/>
      <c r="H31" s="11"/>
      <c r="I31" s="12"/>
    </row>
    <row r="32" spans="3:9" ht="13.5" thickBot="1">
      <c r="C32" s="18">
        <f>SUM(C11+C12+C31)</f>
        <v>97812</v>
      </c>
      <c r="D32" s="11"/>
      <c r="E32" s="18">
        <f>SUM(E11+E31+E12)</f>
        <v>89382</v>
      </c>
      <c r="F32" s="12"/>
      <c r="G32" s="12"/>
      <c r="H32" s="12"/>
      <c r="I32" s="12"/>
    </row>
    <row r="33" spans="3:9" ht="7.5" customHeight="1" thickTop="1">
      <c r="C33" s="12"/>
      <c r="D33" s="11"/>
      <c r="E33" s="12"/>
      <c r="F33" s="12"/>
      <c r="G33" s="12"/>
      <c r="H33" s="12"/>
      <c r="I33" s="12"/>
    </row>
    <row r="34" spans="1:9" ht="12.75">
      <c r="A34" s="1" t="s">
        <v>16</v>
      </c>
      <c r="B34" s="1"/>
      <c r="C34" s="12"/>
      <c r="D34" s="11"/>
      <c r="E34" s="12"/>
      <c r="F34" s="12"/>
      <c r="G34" s="12"/>
      <c r="H34" s="12"/>
      <c r="I34" s="12"/>
    </row>
    <row r="35" spans="1:9" ht="12.75">
      <c r="A35" s="1" t="s">
        <v>17</v>
      </c>
      <c r="B35" s="1"/>
      <c r="C35" s="12">
        <v>66000</v>
      </c>
      <c r="D35" s="11"/>
      <c r="E35" s="12">
        <v>66000</v>
      </c>
      <c r="F35" s="12"/>
      <c r="G35" s="12"/>
      <c r="H35" s="12"/>
      <c r="I35" s="12"/>
    </row>
    <row r="36" spans="1:9" ht="12.75">
      <c r="A36" s="1" t="s">
        <v>18</v>
      </c>
      <c r="B36" s="1"/>
      <c r="C36" s="12"/>
      <c r="D36" s="11"/>
      <c r="E36" s="12"/>
      <c r="F36" s="12"/>
      <c r="G36" s="12"/>
      <c r="H36" s="12"/>
      <c r="I36" s="12"/>
    </row>
    <row r="37" spans="1:9" ht="12.75">
      <c r="A37" s="2" t="s">
        <v>19</v>
      </c>
      <c r="C37" s="14"/>
      <c r="D37" s="11"/>
      <c r="E37" s="14"/>
      <c r="F37" s="12"/>
      <c r="G37" s="12"/>
      <c r="H37" s="12"/>
      <c r="I37" s="12"/>
    </row>
    <row r="38" spans="1:9" ht="12.75">
      <c r="A38" s="13" t="s">
        <v>60</v>
      </c>
      <c r="B38" s="13"/>
      <c r="C38" s="15">
        <v>2185</v>
      </c>
      <c r="D38" s="11"/>
      <c r="E38" s="15">
        <v>2185</v>
      </c>
      <c r="F38" s="12"/>
      <c r="G38" s="12"/>
      <c r="H38" s="12"/>
      <c r="I38" s="12"/>
    </row>
    <row r="39" spans="3:9" ht="12.75">
      <c r="C39" s="15"/>
      <c r="D39" s="11"/>
      <c r="E39" s="15">
        <v>0</v>
      </c>
      <c r="F39" s="12"/>
      <c r="G39" s="12"/>
      <c r="H39" s="12"/>
      <c r="I39" s="12"/>
    </row>
    <row r="40" spans="1:9" ht="12.75">
      <c r="A40" s="2" t="s">
        <v>20</v>
      </c>
      <c r="C40" s="15"/>
      <c r="D40" s="19"/>
      <c r="E40" s="15"/>
      <c r="F40" s="12"/>
      <c r="G40" s="12"/>
      <c r="H40" s="12"/>
      <c r="I40" s="12"/>
    </row>
    <row r="41" spans="1:9" ht="12.75">
      <c r="A41" s="13" t="s">
        <v>21</v>
      </c>
      <c r="B41" s="13"/>
      <c r="C41" s="16">
        <v>23089</v>
      </c>
      <c r="D41" s="19"/>
      <c r="E41" s="16">
        <v>19368</v>
      </c>
      <c r="F41" s="11"/>
      <c r="G41" s="11"/>
      <c r="H41" s="11"/>
      <c r="I41" s="12"/>
    </row>
    <row r="42" spans="3:9" ht="12.75">
      <c r="C42" s="11">
        <f>SUM(C37:C41)</f>
        <v>25274</v>
      </c>
      <c r="D42" s="19"/>
      <c r="E42" s="11">
        <f>SUM(E37:E41)</f>
        <v>21553</v>
      </c>
      <c r="F42" s="11"/>
      <c r="G42" s="11"/>
      <c r="H42" s="11"/>
      <c r="I42" s="12"/>
    </row>
    <row r="43" spans="3:9" ht="6.75" customHeight="1">
      <c r="C43" s="17"/>
      <c r="D43" s="11"/>
      <c r="E43" s="17"/>
      <c r="F43" s="11"/>
      <c r="G43" s="11"/>
      <c r="H43" s="11"/>
      <c r="I43" s="12"/>
    </row>
    <row r="44" spans="1:9" ht="12.75">
      <c r="A44" s="1" t="s">
        <v>22</v>
      </c>
      <c r="B44" s="1"/>
      <c r="C44" s="20">
        <f>SUM(C42+C35)</f>
        <v>91274</v>
      </c>
      <c r="E44" s="20">
        <f>SUM(E42+E35)</f>
        <v>87553</v>
      </c>
      <c r="I44" s="21"/>
    </row>
    <row r="45" ht="8.25" customHeight="1">
      <c r="I45" s="6"/>
    </row>
    <row r="46" spans="1:9" ht="12.75">
      <c r="A46" s="1" t="s">
        <v>82</v>
      </c>
      <c r="B46" s="1"/>
      <c r="C46" s="11"/>
      <c r="D46" s="11"/>
      <c r="E46" s="11"/>
      <c r="F46" s="11"/>
      <c r="G46" s="11"/>
      <c r="H46" s="11"/>
      <c r="I46" s="12"/>
    </row>
    <row r="47" spans="1:9" ht="12.75">
      <c r="A47" s="13" t="s">
        <v>23</v>
      </c>
      <c r="B47" s="1"/>
      <c r="C47" s="11">
        <v>930</v>
      </c>
      <c r="D47" s="11"/>
      <c r="E47" s="11">
        <v>930</v>
      </c>
      <c r="F47" s="11"/>
      <c r="G47" s="11"/>
      <c r="H47" s="11"/>
      <c r="I47" s="12"/>
    </row>
    <row r="48" spans="1:9" ht="12.75">
      <c r="A48" s="13" t="s">
        <v>83</v>
      </c>
      <c r="B48" s="1"/>
      <c r="C48" s="11">
        <v>1074</v>
      </c>
      <c r="D48" s="11"/>
      <c r="E48" s="11">
        <v>9</v>
      </c>
      <c r="F48" s="11"/>
      <c r="G48" s="11"/>
      <c r="H48" s="11"/>
      <c r="I48" s="12"/>
    </row>
    <row r="49" spans="1:9" ht="12.75">
      <c r="A49" s="13" t="s">
        <v>81</v>
      </c>
      <c r="B49" s="13"/>
      <c r="C49" s="17">
        <v>4534</v>
      </c>
      <c r="D49" s="11"/>
      <c r="E49" s="17">
        <v>890</v>
      </c>
      <c r="F49" s="11"/>
      <c r="G49" s="11"/>
      <c r="H49" s="11"/>
      <c r="I49" s="12"/>
    </row>
    <row r="50" spans="1:9" ht="13.5" thickBot="1">
      <c r="A50" s="13"/>
      <c r="B50" s="13"/>
      <c r="C50" s="18">
        <f>SUM(C44:C49)</f>
        <v>97812</v>
      </c>
      <c r="D50" s="11"/>
      <c r="E50" s="18">
        <f>SUM(E44:E49)</f>
        <v>89382</v>
      </c>
      <c r="F50" s="11"/>
      <c r="G50" s="11"/>
      <c r="H50" s="11"/>
      <c r="I50" s="12"/>
    </row>
    <row r="51" spans="1:9" ht="9" customHeight="1" thickTop="1">
      <c r="A51" s="13"/>
      <c r="B51" s="13"/>
      <c r="C51" s="12"/>
      <c r="D51" s="11"/>
      <c r="E51" s="12"/>
      <c r="F51" s="11"/>
      <c r="G51" s="11"/>
      <c r="H51" s="11"/>
      <c r="I51" s="12"/>
    </row>
    <row r="52" spans="1:9" ht="12.75">
      <c r="A52" s="2" t="s">
        <v>24</v>
      </c>
      <c r="C52" s="22">
        <f>+C44/(C35*2)</f>
        <v>0.691469696969697</v>
      </c>
      <c r="D52" s="11"/>
      <c r="E52" s="22">
        <f>+E44/(E35*2)</f>
        <v>0.663280303030303</v>
      </c>
      <c r="F52" s="23"/>
      <c r="G52" s="23"/>
      <c r="H52" s="23"/>
      <c r="I52" s="24"/>
    </row>
    <row r="53" spans="1:9" ht="12.75">
      <c r="A53" s="13"/>
      <c r="B53" s="13"/>
      <c r="D53" s="11"/>
      <c r="E53" s="12"/>
      <c r="F53" s="11"/>
      <c r="G53" s="11"/>
      <c r="H53" s="11"/>
      <c r="I53" s="12"/>
    </row>
    <row r="54" spans="1:9" ht="12.75">
      <c r="A54" s="1"/>
      <c r="B54" s="1"/>
      <c r="D54" s="11"/>
      <c r="E54" s="11"/>
      <c r="F54" s="11"/>
      <c r="G54" s="11"/>
      <c r="H54" s="11"/>
      <c r="I54" s="12"/>
    </row>
    <row r="55" spans="1:9" ht="12.75">
      <c r="A55" s="1" t="s">
        <v>92</v>
      </c>
      <c r="B55" s="1"/>
      <c r="D55" s="11"/>
      <c r="E55" s="11"/>
      <c r="F55" s="11"/>
      <c r="G55" s="11"/>
      <c r="H55" s="11"/>
      <c r="I55" s="12"/>
    </row>
    <row r="56" spans="1:9" ht="12.75">
      <c r="A56" s="1" t="s">
        <v>111</v>
      </c>
      <c r="D56" s="11"/>
      <c r="E56" s="11"/>
      <c r="F56" s="11"/>
      <c r="G56" s="11"/>
      <c r="H56" s="11"/>
      <c r="I56" s="12"/>
    </row>
    <row r="57" spans="4:9" ht="12.75">
      <c r="D57" s="11"/>
      <c r="E57" s="11"/>
      <c r="F57" s="11"/>
      <c r="G57" s="11"/>
      <c r="H57" s="11"/>
      <c r="I57" s="12"/>
    </row>
    <row r="58" ht="12.75">
      <c r="I58" s="6"/>
    </row>
    <row r="59" ht="12.75">
      <c r="I59" s="6"/>
    </row>
    <row r="60" ht="12.75">
      <c r="I60" s="6"/>
    </row>
    <row r="61" ht="12.75">
      <c r="I61" s="6"/>
    </row>
    <row r="62" ht="12.75">
      <c r="I62" s="6"/>
    </row>
    <row r="63" ht="12.75">
      <c r="I63" s="6"/>
    </row>
    <row r="64" ht="12.75">
      <c r="I64" s="6"/>
    </row>
    <row r="65" ht="12.75">
      <c r="I65" s="6"/>
    </row>
    <row r="66" ht="12.75">
      <c r="I66" s="6"/>
    </row>
    <row r="67" ht="12.75">
      <c r="I67" s="6"/>
    </row>
    <row r="68" ht="12.75">
      <c r="I68" s="6"/>
    </row>
    <row r="69" ht="12.75">
      <c r="I69" s="6"/>
    </row>
    <row r="70" ht="12.75">
      <c r="I70" s="6"/>
    </row>
    <row r="71" ht="12.75">
      <c r="I71" s="6"/>
    </row>
  </sheetData>
  <printOptions/>
  <pageMargins left="0.75" right="0.75" top="1" bottom="1" header="0.5" footer="0.5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0"/>
  <sheetViews>
    <sheetView tabSelected="1" workbookViewId="0" topLeftCell="A25">
      <selection activeCell="A39" sqref="A39"/>
    </sheetView>
  </sheetViews>
  <sheetFormatPr defaultColWidth="9.140625" defaultRowHeight="12.75"/>
  <cols>
    <col min="1" max="1" width="45.7109375" style="2" customWidth="1"/>
    <col min="2" max="2" width="10.28125" style="2" customWidth="1"/>
    <col min="3" max="3" width="8.00390625" style="2" customWidth="1"/>
    <col min="4" max="4" width="4.00390625" style="2" customWidth="1"/>
    <col min="5" max="5" width="15.421875" style="2" bestFit="1" customWidth="1"/>
    <col min="6" max="6" width="2.8515625" style="2" customWidth="1"/>
    <col min="7" max="7" width="15.421875" style="2" bestFit="1" customWidth="1"/>
    <col min="8" max="8" width="4.57421875" style="2" customWidth="1"/>
    <col min="9" max="9" width="5.00390625" style="2" customWidth="1"/>
    <col min="10" max="10" width="0.85546875" style="2" customWidth="1"/>
    <col min="11" max="11" width="12.7109375" style="6" customWidth="1"/>
    <col min="12" max="13" width="9.140625" style="2" customWidth="1"/>
    <col min="14" max="14" width="13.140625" style="2" customWidth="1"/>
    <col min="15" max="16384" width="9.140625" style="2" customWidth="1"/>
  </cols>
  <sheetData>
    <row r="1" ht="12.75">
      <c r="A1" s="1" t="s">
        <v>0</v>
      </c>
    </row>
    <row r="2" spans="1:11" ht="12.75">
      <c r="A2" s="3" t="s">
        <v>106</v>
      </c>
      <c r="B2" s="3"/>
      <c r="H2" s="6"/>
      <c r="I2" s="6"/>
      <c r="K2" s="2"/>
    </row>
    <row r="3" spans="1:22" ht="12.75">
      <c r="A3" s="4" t="s">
        <v>25</v>
      </c>
      <c r="B3" s="5"/>
      <c r="C3" s="5"/>
      <c r="D3" s="5"/>
      <c r="E3" s="5"/>
      <c r="F3" s="5"/>
      <c r="G3" s="5"/>
      <c r="H3" s="6"/>
      <c r="I3" s="6"/>
      <c r="J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2.75">
      <c r="A4" s="25"/>
      <c r="B4" s="6"/>
      <c r="C4" s="6"/>
      <c r="D4" s="6"/>
      <c r="E4" s="6"/>
      <c r="F4" s="6"/>
      <c r="G4" s="6"/>
      <c r="H4" s="6"/>
      <c r="I4" s="6"/>
      <c r="J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2:22" ht="7.5" customHeight="1"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2.75">
      <c r="A6" s="1" t="s">
        <v>58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2:22" ht="9.75" customHeight="1"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3:22" ht="12.75">
      <c r="C8" s="8"/>
      <c r="D8" s="8"/>
      <c r="E8" s="7"/>
      <c r="F8" s="7"/>
      <c r="G8" s="7"/>
      <c r="H8" s="7"/>
      <c r="I8" s="7"/>
      <c r="J8" s="7"/>
      <c r="K8" s="9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3:22" ht="12.75">
      <c r="C9" s="10"/>
      <c r="D9" s="10"/>
      <c r="E9" s="7" t="s">
        <v>105</v>
      </c>
      <c r="F9" s="7"/>
      <c r="G9" s="7" t="s">
        <v>105</v>
      </c>
      <c r="H9" s="1"/>
      <c r="I9" s="7"/>
      <c r="J9" s="7"/>
      <c r="K9" s="9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3:22" ht="12.75">
      <c r="C10" s="8"/>
      <c r="D10" s="8"/>
      <c r="E10" s="7" t="s">
        <v>110</v>
      </c>
      <c r="F10" s="7"/>
      <c r="G10" s="7" t="s">
        <v>102</v>
      </c>
      <c r="H10" s="7"/>
      <c r="I10" s="7"/>
      <c r="J10" s="7"/>
      <c r="K10" s="9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3:11" ht="12.75">
      <c r="C11" s="7"/>
      <c r="D11" s="7"/>
      <c r="E11" s="7" t="s">
        <v>56</v>
      </c>
      <c r="F11" s="7"/>
      <c r="G11" s="7" t="s">
        <v>56</v>
      </c>
      <c r="H11" s="7"/>
      <c r="I11" s="7"/>
      <c r="J11" s="7"/>
      <c r="K11" s="9"/>
    </row>
    <row r="12" ht="9" customHeight="1"/>
    <row r="13" spans="1:11" ht="12.75">
      <c r="A13" s="2" t="s">
        <v>26</v>
      </c>
      <c r="C13" s="11"/>
      <c r="D13" s="11"/>
      <c r="E13" s="14">
        <v>7618289</v>
      </c>
      <c r="F13" s="12"/>
      <c r="G13" s="14">
        <v>13022969</v>
      </c>
      <c r="H13" s="11"/>
      <c r="I13" s="11"/>
      <c r="J13" s="11"/>
      <c r="K13" s="12"/>
    </row>
    <row r="14" spans="3:11" ht="12.75">
      <c r="C14" s="11"/>
      <c r="D14" s="11"/>
      <c r="E14" s="15"/>
      <c r="F14" s="12"/>
      <c r="G14" s="15"/>
      <c r="H14" s="12"/>
      <c r="I14" s="12"/>
      <c r="J14" s="12"/>
      <c r="K14" s="12"/>
    </row>
    <row r="15" spans="1:11" ht="12.75">
      <c r="A15" s="2" t="s">
        <v>27</v>
      </c>
      <c r="C15" s="11"/>
      <c r="D15" s="11"/>
      <c r="E15" s="15"/>
      <c r="F15" s="12"/>
      <c r="G15" s="15"/>
      <c r="H15" s="11"/>
      <c r="I15" s="11"/>
      <c r="J15" s="11"/>
      <c r="K15" s="12"/>
    </row>
    <row r="16" spans="1:11" ht="12.75">
      <c r="A16" s="2" t="s">
        <v>28</v>
      </c>
      <c r="C16" s="11"/>
      <c r="D16" s="11"/>
      <c r="E16" s="15">
        <v>2965805</v>
      </c>
      <c r="F16" s="12"/>
      <c r="G16" s="15">
        <v>2414732</v>
      </c>
      <c r="H16" s="11"/>
      <c r="I16" s="11"/>
      <c r="J16" s="11"/>
      <c r="K16" s="12"/>
    </row>
    <row r="17" spans="1:11" ht="12.75">
      <c r="A17" s="2" t="s">
        <v>29</v>
      </c>
      <c r="C17" s="11"/>
      <c r="D17" s="11"/>
      <c r="E17" s="16">
        <v>762525</v>
      </c>
      <c r="F17" s="12"/>
      <c r="G17" s="16">
        <v>823645</v>
      </c>
      <c r="H17" s="11"/>
      <c r="I17" s="11"/>
      <c r="J17" s="11"/>
      <c r="K17" s="12"/>
    </row>
    <row r="18" spans="1:11" ht="12.75">
      <c r="A18" s="13"/>
      <c r="C18" s="11"/>
      <c r="D18" s="11"/>
      <c r="E18" s="14"/>
      <c r="F18" s="12"/>
      <c r="G18" s="14"/>
      <c r="H18" s="11"/>
      <c r="I18" s="11"/>
      <c r="J18" s="11"/>
      <c r="K18" s="12"/>
    </row>
    <row r="19" spans="1:11" ht="12.75">
      <c r="A19" s="2" t="s">
        <v>30</v>
      </c>
      <c r="C19" s="11"/>
      <c r="D19" s="11"/>
      <c r="E19" s="15">
        <f>SUM(E13:E17)</f>
        <v>11346619</v>
      </c>
      <c r="F19" s="12"/>
      <c r="G19" s="15">
        <f>SUM(G13:G17)</f>
        <v>16261346</v>
      </c>
      <c r="H19" s="11"/>
      <c r="I19" s="11"/>
      <c r="J19" s="11"/>
      <c r="K19" s="12"/>
    </row>
    <row r="20" spans="1:11" ht="12.75">
      <c r="A20" s="13"/>
      <c r="C20" s="11"/>
      <c r="D20" s="11"/>
      <c r="E20" s="15"/>
      <c r="F20" s="12"/>
      <c r="G20" s="15"/>
      <c r="H20" s="11"/>
      <c r="I20" s="11"/>
      <c r="J20" s="11"/>
      <c r="K20" s="12"/>
    </row>
    <row r="21" spans="1:11" ht="12.75">
      <c r="A21" s="2" t="s">
        <v>31</v>
      </c>
      <c r="C21" s="11"/>
      <c r="D21" s="11"/>
      <c r="E21" s="15">
        <v>-1852724</v>
      </c>
      <c r="F21" s="12"/>
      <c r="G21" s="15">
        <v>-23150539</v>
      </c>
      <c r="H21" s="12"/>
      <c r="I21" s="12"/>
      <c r="J21" s="12"/>
      <c r="K21" s="12"/>
    </row>
    <row r="22" spans="1:11" ht="12.75">
      <c r="A22" s="2" t="s">
        <v>32</v>
      </c>
      <c r="C22" s="11"/>
      <c r="D22" s="11"/>
      <c r="E22" s="15">
        <v>-2450614</v>
      </c>
      <c r="F22" s="12"/>
      <c r="G22" s="15">
        <v>4161314</v>
      </c>
      <c r="H22" s="12"/>
      <c r="I22" s="12"/>
      <c r="J22" s="12"/>
      <c r="K22" s="12"/>
    </row>
    <row r="23" spans="1:11" ht="12.75">
      <c r="A23" s="2" t="s">
        <v>33</v>
      </c>
      <c r="C23" s="11"/>
      <c r="D23" s="11"/>
      <c r="E23" s="16">
        <v>-4290064</v>
      </c>
      <c r="F23" s="12"/>
      <c r="G23" s="16">
        <v>-3266631</v>
      </c>
      <c r="H23" s="12"/>
      <c r="I23" s="12"/>
      <c r="J23" s="12"/>
      <c r="K23" s="12"/>
    </row>
    <row r="24" spans="3:11" ht="12.75">
      <c r="C24" s="11"/>
      <c r="D24" s="11"/>
      <c r="E24" s="12"/>
      <c r="F24" s="12"/>
      <c r="G24" s="12"/>
      <c r="H24" s="12"/>
      <c r="I24" s="12"/>
      <c r="J24" s="12"/>
      <c r="K24" s="12"/>
    </row>
    <row r="25" spans="1:11" ht="12.75">
      <c r="A25" s="1" t="s">
        <v>118</v>
      </c>
      <c r="C25" s="11"/>
      <c r="D25" s="11"/>
      <c r="E25" s="12">
        <f>SUM(E19:E23)</f>
        <v>2753217</v>
      </c>
      <c r="F25" s="12"/>
      <c r="G25" s="12">
        <f>SUM(G19:G23)</f>
        <v>-5994510</v>
      </c>
      <c r="H25" s="12"/>
      <c r="I25" s="12"/>
      <c r="J25" s="12"/>
      <c r="K25" s="12"/>
    </row>
    <row r="26" spans="1:11" ht="12.75">
      <c r="A26" s="13"/>
      <c r="C26" s="11"/>
      <c r="D26" s="11"/>
      <c r="E26" s="12"/>
      <c r="F26" s="12"/>
      <c r="G26" s="12"/>
      <c r="H26" s="12"/>
      <c r="I26" s="12"/>
      <c r="J26" s="12"/>
      <c r="K26" s="12"/>
    </row>
    <row r="27" spans="1:11" ht="12.75">
      <c r="A27" s="2" t="s">
        <v>34</v>
      </c>
      <c r="C27" s="11"/>
      <c r="D27" s="11"/>
      <c r="E27" s="12"/>
      <c r="F27" s="12"/>
      <c r="G27" s="12"/>
      <c r="H27" s="12"/>
      <c r="I27" s="12"/>
      <c r="J27" s="12"/>
      <c r="K27" s="12"/>
    </row>
    <row r="28" spans="1:11" ht="12.75">
      <c r="A28" s="2" t="s">
        <v>35</v>
      </c>
      <c r="C28" s="11"/>
      <c r="D28" s="11"/>
      <c r="E28" s="14">
        <v>0</v>
      </c>
      <c r="F28" s="12"/>
      <c r="G28" s="14">
        <v>0</v>
      </c>
      <c r="H28" s="12"/>
      <c r="I28" s="12"/>
      <c r="J28" s="12"/>
      <c r="K28" s="12"/>
    </row>
    <row r="29" spans="1:11" ht="12.75">
      <c r="A29" s="2" t="s">
        <v>36</v>
      </c>
      <c r="C29" s="11"/>
      <c r="D29" s="11"/>
      <c r="E29" s="15">
        <v>-13485452</v>
      </c>
      <c r="F29" s="12"/>
      <c r="G29" s="15">
        <v>-902530</v>
      </c>
      <c r="H29" s="12"/>
      <c r="I29" s="12"/>
      <c r="J29" s="12"/>
      <c r="K29" s="12"/>
    </row>
    <row r="30" spans="1:11" ht="12.75">
      <c r="A30" s="2" t="s">
        <v>37</v>
      </c>
      <c r="C30" s="11"/>
      <c r="D30" s="11"/>
      <c r="E30" s="16">
        <v>48229</v>
      </c>
      <c r="F30" s="12"/>
      <c r="G30" s="16">
        <v>73239</v>
      </c>
      <c r="H30" s="12"/>
      <c r="I30" s="12"/>
      <c r="J30" s="12"/>
      <c r="K30" s="12"/>
    </row>
    <row r="31" spans="3:11" ht="12.75">
      <c r="C31" s="11"/>
      <c r="D31" s="11"/>
      <c r="E31" s="12"/>
      <c r="F31" s="12"/>
      <c r="G31" s="12"/>
      <c r="H31" s="12"/>
      <c r="I31" s="12"/>
      <c r="J31" s="12"/>
      <c r="K31" s="12"/>
    </row>
    <row r="32" spans="1:11" ht="12.75">
      <c r="A32" s="1" t="s">
        <v>38</v>
      </c>
      <c r="C32" s="11"/>
      <c r="D32" s="11"/>
      <c r="E32" s="12">
        <f>SUM(E28:E30)</f>
        <v>-13437223</v>
      </c>
      <c r="F32" s="12"/>
      <c r="G32" s="12">
        <f>SUM(G28:G30)</f>
        <v>-829291</v>
      </c>
      <c r="H32" s="11"/>
      <c r="I32" s="11"/>
      <c r="J32" s="11"/>
      <c r="K32" s="12"/>
    </row>
    <row r="33" spans="1:11" ht="12.75">
      <c r="A33" s="1"/>
      <c r="C33" s="11"/>
      <c r="D33" s="11"/>
      <c r="E33" s="12"/>
      <c r="F33" s="12"/>
      <c r="G33" s="12"/>
      <c r="H33" s="11"/>
      <c r="I33" s="11"/>
      <c r="J33" s="11"/>
      <c r="K33" s="12"/>
    </row>
    <row r="34" spans="1:11" ht="12.75">
      <c r="A34" s="2" t="s">
        <v>100</v>
      </c>
      <c r="C34" s="11"/>
      <c r="D34" s="11"/>
      <c r="E34" s="12"/>
      <c r="F34" s="12"/>
      <c r="G34" s="12"/>
      <c r="H34" s="11"/>
      <c r="I34" s="11"/>
      <c r="J34" s="11"/>
      <c r="K34" s="12"/>
    </row>
    <row r="35" spans="1:11" ht="12.75">
      <c r="A35" s="2" t="s">
        <v>39</v>
      </c>
      <c r="C35" s="11"/>
      <c r="D35" s="11"/>
      <c r="E35" s="14">
        <v>-810754</v>
      </c>
      <c r="F35" s="12"/>
      <c r="G35" s="14">
        <v>-896884</v>
      </c>
      <c r="H35" s="12"/>
      <c r="I35" s="12"/>
      <c r="J35" s="12"/>
      <c r="K35" s="12"/>
    </row>
    <row r="36" spans="1:11" ht="12.75">
      <c r="A36" s="2" t="s">
        <v>99</v>
      </c>
      <c r="C36" s="11"/>
      <c r="D36" s="11"/>
      <c r="E36" s="15">
        <v>0</v>
      </c>
      <c r="F36" s="12"/>
      <c r="G36" s="15">
        <v>13813700</v>
      </c>
      <c r="H36" s="12"/>
      <c r="I36" s="12"/>
      <c r="J36" s="12"/>
      <c r="K36" s="12"/>
    </row>
    <row r="37" spans="1:11" ht="12.75">
      <c r="A37" s="2" t="s">
        <v>40</v>
      </c>
      <c r="C37" s="11"/>
      <c r="D37" s="11"/>
      <c r="E37" s="15">
        <v>-1320000</v>
      </c>
      <c r="F37" s="12"/>
      <c r="G37" s="15">
        <v>-1100000</v>
      </c>
      <c r="H37" s="12"/>
      <c r="I37" s="12"/>
      <c r="J37" s="12"/>
      <c r="K37" s="12"/>
    </row>
    <row r="38" spans="1:11" ht="12.75">
      <c r="A38" s="2" t="s">
        <v>41</v>
      </c>
      <c r="C38" s="11"/>
      <c r="D38" s="11"/>
      <c r="E38" s="15">
        <v>-1408471</v>
      </c>
      <c r="F38" s="12"/>
      <c r="G38" s="15">
        <v>-865897</v>
      </c>
      <c r="H38" s="12"/>
      <c r="I38" s="12"/>
      <c r="J38" s="12"/>
      <c r="K38" s="12"/>
    </row>
    <row r="39" spans="1:11" ht="12.75">
      <c r="A39" s="2" t="s">
        <v>55</v>
      </c>
      <c r="C39" s="11"/>
      <c r="D39" s="11"/>
      <c r="E39" s="16">
        <v>-198557</v>
      </c>
      <c r="F39" s="12"/>
      <c r="G39" s="16">
        <v>-66450</v>
      </c>
      <c r="H39" s="12"/>
      <c r="I39" s="12"/>
      <c r="J39" s="12"/>
      <c r="K39" s="12"/>
    </row>
    <row r="40" spans="3:11" ht="12.75">
      <c r="C40" s="11"/>
      <c r="D40" s="11"/>
      <c r="E40" s="12"/>
      <c r="F40" s="12"/>
      <c r="G40" s="12"/>
      <c r="H40" s="12"/>
      <c r="I40" s="12"/>
      <c r="J40" s="12"/>
      <c r="K40" s="12"/>
    </row>
    <row r="41" spans="1:11" ht="12.75">
      <c r="A41" s="1" t="s">
        <v>119</v>
      </c>
      <c r="C41" s="11"/>
      <c r="D41" s="11"/>
      <c r="E41" s="17">
        <f>SUM(E35:E40)</f>
        <v>-3737782</v>
      </c>
      <c r="F41" s="12"/>
      <c r="G41" s="17">
        <f>SUM(G35:G40)</f>
        <v>10884469</v>
      </c>
      <c r="H41" s="12"/>
      <c r="I41" s="12"/>
      <c r="J41" s="12"/>
      <c r="K41" s="12"/>
    </row>
    <row r="42" spans="1:11" ht="12.75">
      <c r="A42" s="13"/>
      <c r="C42" s="11"/>
      <c r="D42" s="11"/>
      <c r="E42" s="12"/>
      <c r="F42" s="12"/>
      <c r="G42" s="12"/>
      <c r="H42" s="12"/>
      <c r="I42" s="12"/>
      <c r="J42" s="12"/>
      <c r="K42" s="12"/>
    </row>
    <row r="43" spans="1:11" ht="12.75">
      <c r="A43" s="2" t="s">
        <v>42</v>
      </c>
      <c r="C43" s="11"/>
      <c r="D43" s="11"/>
      <c r="E43" s="12">
        <f>SUM(E25+E32+E41)</f>
        <v>-14421788</v>
      </c>
      <c r="F43" s="12"/>
      <c r="G43" s="12">
        <f>SUM(G25+G32+G41)</f>
        <v>4060668</v>
      </c>
      <c r="H43" s="12"/>
      <c r="I43" s="12"/>
      <c r="J43" s="12"/>
      <c r="K43" s="12"/>
    </row>
    <row r="44" spans="3:11" ht="12.75">
      <c r="C44" s="19"/>
      <c r="D44" s="19"/>
      <c r="E44" s="12"/>
      <c r="F44" s="12"/>
      <c r="G44" s="12"/>
      <c r="H44" s="12"/>
      <c r="I44" s="12"/>
      <c r="J44" s="12"/>
      <c r="K44" s="12"/>
    </row>
    <row r="45" spans="1:11" ht="12.75">
      <c r="A45" s="2" t="s">
        <v>76</v>
      </c>
      <c r="C45" s="19"/>
      <c r="D45" s="19"/>
      <c r="E45" s="12">
        <v>17645211</v>
      </c>
      <c r="F45" s="12"/>
      <c r="G45" s="12">
        <v>6598160</v>
      </c>
      <c r="H45" s="11"/>
      <c r="I45" s="11"/>
      <c r="J45" s="11"/>
      <c r="K45" s="12"/>
    </row>
    <row r="46" spans="3:11" ht="12.75">
      <c r="C46" s="19"/>
      <c r="D46" s="19"/>
      <c r="E46" s="12"/>
      <c r="F46" s="12"/>
      <c r="G46" s="12"/>
      <c r="H46" s="11"/>
      <c r="I46" s="11"/>
      <c r="J46" s="11"/>
      <c r="K46" s="12"/>
    </row>
    <row r="47" spans="1:11" ht="13.5" thickBot="1">
      <c r="A47" s="2" t="s">
        <v>43</v>
      </c>
      <c r="E47" s="26">
        <f>SUM(E43:E45)</f>
        <v>3223423</v>
      </c>
      <c r="F47" s="21"/>
      <c r="G47" s="26">
        <f>SUM(G43:G45)</f>
        <v>10658828</v>
      </c>
      <c r="K47" s="21"/>
    </row>
    <row r="48" spans="1:11" ht="13.5" thickTop="1">
      <c r="A48" s="1"/>
      <c r="E48" s="21"/>
      <c r="F48" s="21"/>
      <c r="G48" s="21"/>
      <c r="K48" s="21"/>
    </row>
    <row r="49" spans="5:7" ht="12.75">
      <c r="E49" s="6"/>
      <c r="F49" s="6"/>
      <c r="G49" s="6"/>
    </row>
    <row r="50" spans="1:11" ht="12.75">
      <c r="A50" s="1" t="s">
        <v>96</v>
      </c>
      <c r="C50" s="11"/>
      <c r="D50" s="11"/>
      <c r="E50" s="12"/>
      <c r="F50" s="12"/>
      <c r="G50" s="12"/>
      <c r="H50" s="11"/>
      <c r="I50" s="11"/>
      <c r="J50" s="11"/>
      <c r="K50" s="12"/>
    </row>
    <row r="51" spans="1:11" ht="12.75">
      <c r="A51" s="1" t="s">
        <v>111</v>
      </c>
      <c r="C51" s="11"/>
      <c r="D51" s="11"/>
      <c r="E51" s="12"/>
      <c r="F51" s="12"/>
      <c r="G51" s="12"/>
      <c r="H51" s="11"/>
      <c r="I51" s="11"/>
      <c r="J51" s="11"/>
      <c r="K51" s="12"/>
    </row>
    <row r="52" spans="1:11" ht="12.75">
      <c r="A52" s="1"/>
      <c r="C52" s="11"/>
      <c r="D52" s="11"/>
      <c r="E52" s="11"/>
      <c r="F52" s="11"/>
      <c r="G52" s="11"/>
      <c r="H52" s="11"/>
      <c r="I52" s="11"/>
      <c r="J52" s="11"/>
      <c r="K52" s="2"/>
    </row>
    <row r="53" spans="1:11" ht="12.75">
      <c r="A53" s="1"/>
      <c r="C53" s="11"/>
      <c r="D53" s="11"/>
      <c r="E53" s="11"/>
      <c r="F53" s="11"/>
      <c r="G53" s="11"/>
      <c r="H53" s="11"/>
      <c r="I53" s="11"/>
      <c r="J53" s="11"/>
      <c r="K53" s="2"/>
    </row>
    <row r="54" spans="3:11" ht="12.75">
      <c r="C54" s="11"/>
      <c r="D54" s="11"/>
      <c r="E54" s="12"/>
      <c r="F54" s="12"/>
      <c r="G54" s="12"/>
      <c r="H54" s="11"/>
      <c r="I54" s="11"/>
      <c r="J54" s="11"/>
      <c r="K54" s="12"/>
    </row>
    <row r="55" spans="3:11" ht="12.75">
      <c r="C55" s="11"/>
      <c r="D55" s="11"/>
      <c r="E55" s="12"/>
      <c r="F55" s="12"/>
      <c r="G55" s="12"/>
      <c r="H55" s="11"/>
      <c r="I55" s="11"/>
      <c r="J55" s="11"/>
      <c r="K55" s="12"/>
    </row>
    <row r="56" spans="5:7" ht="12.75">
      <c r="E56" s="6"/>
      <c r="F56" s="6"/>
      <c r="G56" s="6"/>
    </row>
    <row r="57" spans="5:7" ht="12.75">
      <c r="E57" s="6"/>
      <c r="F57" s="6"/>
      <c r="G57" s="6"/>
    </row>
    <row r="58" spans="5:7" ht="12.75">
      <c r="E58" s="6"/>
      <c r="F58" s="6"/>
      <c r="G58" s="6"/>
    </row>
    <row r="59" spans="5:7" ht="12.75">
      <c r="E59" s="6"/>
      <c r="F59" s="6"/>
      <c r="G59" s="6"/>
    </row>
    <row r="60" spans="5:7" ht="12.75">
      <c r="E60" s="6"/>
      <c r="F60" s="6"/>
      <c r="G60" s="6"/>
    </row>
    <row r="61" spans="5:7" ht="12.75">
      <c r="E61" s="6"/>
      <c r="F61" s="6"/>
      <c r="G61" s="6"/>
    </row>
    <row r="62" spans="5:7" ht="12.75">
      <c r="E62" s="6"/>
      <c r="F62" s="6"/>
      <c r="G62" s="6"/>
    </row>
    <row r="63" spans="5:7" ht="12.75">
      <c r="E63" s="6"/>
      <c r="F63" s="6"/>
      <c r="G63" s="6"/>
    </row>
    <row r="64" spans="5:7" ht="12.75">
      <c r="E64" s="6"/>
      <c r="F64" s="6"/>
      <c r="G64" s="6"/>
    </row>
    <row r="65" spans="5:7" ht="12.75">
      <c r="E65" s="6"/>
      <c r="F65" s="6"/>
      <c r="G65" s="6"/>
    </row>
    <row r="66" spans="5:7" ht="12.75">
      <c r="E66" s="6"/>
      <c r="F66" s="6"/>
      <c r="G66" s="6"/>
    </row>
    <row r="67" spans="5:7" ht="12.75">
      <c r="E67" s="6"/>
      <c r="F67" s="6"/>
      <c r="G67" s="6"/>
    </row>
    <row r="68" spans="5:7" ht="12.75">
      <c r="E68" s="6"/>
      <c r="F68" s="6"/>
      <c r="G68" s="6"/>
    </row>
    <row r="69" spans="5:7" ht="12.75">
      <c r="E69" s="6"/>
      <c r="F69" s="6"/>
      <c r="G69" s="6"/>
    </row>
    <row r="70" spans="5:7" ht="12.75">
      <c r="E70" s="6"/>
      <c r="F70" s="6"/>
      <c r="G70" s="6"/>
    </row>
    <row r="71" spans="5:7" ht="12.75">
      <c r="E71" s="6"/>
      <c r="F71" s="6"/>
      <c r="G71" s="6"/>
    </row>
    <row r="72" spans="5:7" ht="12.75">
      <c r="E72" s="6"/>
      <c r="F72" s="6"/>
      <c r="G72" s="6"/>
    </row>
    <row r="73" spans="5:7" ht="12.75">
      <c r="E73" s="6"/>
      <c r="F73" s="6"/>
      <c r="G73" s="6"/>
    </row>
    <row r="74" spans="5:7" ht="12.75">
      <c r="E74" s="6"/>
      <c r="F74" s="6"/>
      <c r="G74" s="6"/>
    </row>
    <row r="75" spans="5:7" ht="12.75">
      <c r="E75" s="6"/>
      <c r="F75" s="6"/>
      <c r="G75" s="6"/>
    </row>
    <row r="76" spans="5:7" ht="12.75">
      <c r="E76" s="6"/>
      <c r="F76" s="6"/>
      <c r="G76" s="6"/>
    </row>
    <row r="77" spans="5:7" ht="12.75">
      <c r="E77" s="6"/>
      <c r="F77" s="6"/>
      <c r="G77" s="6"/>
    </row>
    <row r="78" spans="5:7" ht="12.75">
      <c r="E78" s="6"/>
      <c r="F78" s="6"/>
      <c r="G78" s="6"/>
    </row>
    <row r="79" spans="5:7" ht="12.75">
      <c r="E79" s="6"/>
      <c r="F79" s="6"/>
      <c r="G79" s="6"/>
    </row>
    <row r="80" spans="5:7" ht="12.75">
      <c r="E80" s="6"/>
      <c r="F80" s="6"/>
      <c r="G80" s="6"/>
    </row>
    <row r="81" spans="5:7" ht="12.75">
      <c r="E81" s="6"/>
      <c r="F81" s="6"/>
      <c r="G81" s="6"/>
    </row>
    <row r="82" spans="5:7" ht="12.75">
      <c r="E82" s="6"/>
      <c r="F82" s="6"/>
      <c r="G82" s="6"/>
    </row>
    <row r="83" spans="5:7" ht="12.75">
      <c r="E83" s="6"/>
      <c r="F83" s="6"/>
      <c r="G83" s="6"/>
    </row>
    <row r="84" spans="5:7" ht="12.75">
      <c r="E84" s="6"/>
      <c r="F84" s="6"/>
      <c r="G84" s="6"/>
    </row>
    <row r="85" spans="5:7" ht="12.75">
      <c r="E85" s="6"/>
      <c r="F85" s="6"/>
      <c r="G85" s="6"/>
    </row>
    <row r="86" spans="5:7" ht="12.75">
      <c r="E86" s="6"/>
      <c r="F86" s="6"/>
      <c r="G86" s="6"/>
    </row>
    <row r="87" spans="5:7" ht="12.75">
      <c r="E87" s="6"/>
      <c r="F87" s="6"/>
      <c r="G87" s="6"/>
    </row>
    <row r="88" spans="5:7" ht="12.75">
      <c r="E88" s="6"/>
      <c r="F88" s="6"/>
      <c r="G88" s="6"/>
    </row>
    <row r="89" spans="5:7" ht="12.75">
      <c r="E89" s="6"/>
      <c r="F89" s="6"/>
      <c r="G89" s="6"/>
    </row>
    <row r="90" spans="5:7" ht="12.75">
      <c r="E90" s="6"/>
      <c r="F90" s="6"/>
      <c r="G90" s="6"/>
    </row>
    <row r="91" spans="5:7" ht="12.75">
      <c r="E91" s="6"/>
      <c r="F91" s="6"/>
      <c r="G91" s="6"/>
    </row>
    <row r="92" spans="5:7" ht="12.75">
      <c r="E92" s="6"/>
      <c r="F92" s="6"/>
      <c r="G92" s="6"/>
    </row>
    <row r="93" spans="5:7" ht="12.75">
      <c r="E93" s="6"/>
      <c r="F93" s="6"/>
      <c r="G93" s="6"/>
    </row>
    <row r="94" spans="5:7" ht="12.75">
      <c r="E94" s="6"/>
      <c r="F94" s="6"/>
      <c r="G94" s="6"/>
    </row>
    <row r="95" spans="5:7" ht="12.75">
      <c r="E95" s="6"/>
      <c r="F95" s="6"/>
      <c r="G95" s="6"/>
    </row>
    <row r="96" spans="5:7" ht="12.75">
      <c r="E96" s="6"/>
      <c r="F96" s="6"/>
      <c r="G96" s="6"/>
    </row>
    <row r="97" spans="5:7" ht="12.75">
      <c r="E97" s="6"/>
      <c r="F97" s="6"/>
      <c r="G97" s="6"/>
    </row>
    <row r="98" spans="5:7" ht="12.75">
      <c r="E98" s="6"/>
      <c r="F98" s="6"/>
      <c r="G98" s="6"/>
    </row>
    <row r="99" spans="5:7" ht="12.75">
      <c r="E99" s="6"/>
      <c r="F99" s="6"/>
      <c r="G99" s="6"/>
    </row>
    <row r="100" spans="5:7" ht="12.75">
      <c r="E100" s="6"/>
      <c r="F100" s="6"/>
      <c r="G100" s="6"/>
    </row>
    <row r="101" spans="5:7" ht="12.75">
      <c r="E101" s="6"/>
      <c r="F101" s="6"/>
      <c r="G101" s="6"/>
    </row>
    <row r="102" spans="5:7" ht="12.75">
      <c r="E102" s="6"/>
      <c r="F102" s="6"/>
      <c r="G102" s="6"/>
    </row>
    <row r="103" spans="5:7" ht="12.75">
      <c r="E103" s="6"/>
      <c r="F103" s="6"/>
      <c r="G103" s="6"/>
    </row>
    <row r="104" spans="5:7" ht="12.75">
      <c r="E104" s="6"/>
      <c r="F104" s="6"/>
      <c r="G104" s="6"/>
    </row>
    <row r="105" spans="5:7" ht="12.75">
      <c r="E105" s="6"/>
      <c r="F105" s="6"/>
      <c r="G105" s="6"/>
    </row>
    <row r="106" spans="5:7" ht="12.75">
      <c r="E106" s="6"/>
      <c r="F106" s="6"/>
      <c r="G106" s="6"/>
    </row>
    <row r="107" spans="5:7" ht="12.75">
      <c r="E107" s="6"/>
      <c r="F107" s="6"/>
      <c r="G107" s="6"/>
    </row>
    <row r="108" spans="5:7" ht="12.75">
      <c r="E108" s="6"/>
      <c r="F108" s="6"/>
      <c r="G108" s="6"/>
    </row>
    <row r="109" spans="5:7" ht="12.75">
      <c r="E109" s="6"/>
      <c r="F109" s="6"/>
      <c r="G109" s="6"/>
    </row>
    <row r="110" spans="5:7" ht="12.75">
      <c r="E110" s="6"/>
      <c r="F110" s="6"/>
      <c r="G110" s="6"/>
    </row>
  </sheetData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workbookViewId="0" topLeftCell="A8">
      <selection activeCell="D29" sqref="D29"/>
    </sheetView>
  </sheetViews>
  <sheetFormatPr defaultColWidth="9.140625" defaultRowHeight="12.75"/>
  <cols>
    <col min="1" max="1" width="33.7109375" style="2" customWidth="1"/>
    <col min="2" max="2" width="2.8515625" style="2" customWidth="1"/>
    <col min="3" max="4" width="10.7109375" style="2" customWidth="1"/>
    <col min="5" max="5" width="13.28125" style="2" bestFit="1" customWidth="1"/>
    <col min="6" max="9" width="10.7109375" style="2" customWidth="1"/>
    <col min="10" max="11" width="9.140625" style="2" customWidth="1"/>
    <col min="12" max="12" width="13.140625" style="2" customWidth="1"/>
    <col min="13" max="16384" width="9.140625" style="2" customWidth="1"/>
  </cols>
  <sheetData>
    <row r="1" ht="12.75">
      <c r="A1" s="1" t="s">
        <v>0</v>
      </c>
    </row>
    <row r="2" spans="1:2" ht="12.75">
      <c r="A2" s="3" t="s">
        <v>106</v>
      </c>
      <c r="B2" s="3"/>
    </row>
    <row r="3" spans="1:17" ht="12.75">
      <c r="A3" s="4" t="s">
        <v>75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2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8:17" ht="7.5" customHeight="1"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 t="s">
        <v>57</v>
      </c>
      <c r="H6" s="6"/>
      <c r="I6" s="6"/>
      <c r="J6" s="6"/>
      <c r="K6" s="6"/>
      <c r="L6" s="6"/>
      <c r="M6" s="6"/>
      <c r="N6" s="6"/>
      <c r="O6" s="6"/>
      <c r="P6" s="6"/>
      <c r="Q6" s="6"/>
    </row>
    <row r="7" spans="8:17" ht="9.75" customHeight="1">
      <c r="H7" s="6"/>
      <c r="I7" s="6"/>
      <c r="J7" s="6"/>
      <c r="K7" s="6"/>
      <c r="L7" s="6"/>
      <c r="M7" s="6"/>
      <c r="N7" s="6"/>
      <c r="O7" s="6"/>
      <c r="P7" s="6"/>
      <c r="Q7" s="6"/>
    </row>
    <row r="8" spans="3:17" ht="12.75">
      <c r="C8" s="7" t="s">
        <v>44</v>
      </c>
      <c r="D8" s="7" t="s">
        <v>45</v>
      </c>
      <c r="E8" s="7" t="s">
        <v>46</v>
      </c>
      <c r="F8" s="7" t="s">
        <v>47</v>
      </c>
      <c r="G8" s="7"/>
      <c r="H8" s="27"/>
      <c r="I8" s="27"/>
      <c r="J8" s="6"/>
      <c r="K8" s="6"/>
      <c r="L8" s="6"/>
      <c r="M8" s="6"/>
      <c r="N8" s="6"/>
      <c r="O8" s="6"/>
      <c r="P8" s="6"/>
      <c r="Q8" s="6"/>
    </row>
    <row r="9" spans="3:9" ht="12.75">
      <c r="C9" s="7" t="s">
        <v>48</v>
      </c>
      <c r="D9" s="7" t="s">
        <v>49</v>
      </c>
      <c r="E9" s="7" t="s">
        <v>50</v>
      </c>
      <c r="F9" s="7" t="s">
        <v>51</v>
      </c>
      <c r="G9" s="7" t="s">
        <v>52</v>
      </c>
      <c r="H9" s="10"/>
      <c r="I9" s="10"/>
    </row>
    <row r="10" spans="3:9" ht="12.75">
      <c r="C10" s="7" t="s">
        <v>2</v>
      </c>
      <c r="D10" s="7" t="s">
        <v>2</v>
      </c>
      <c r="E10" s="7" t="s">
        <v>2</v>
      </c>
      <c r="F10" s="7" t="s">
        <v>2</v>
      </c>
      <c r="G10" s="7" t="s">
        <v>2</v>
      </c>
      <c r="H10" s="8"/>
      <c r="I10" s="8"/>
    </row>
    <row r="11" spans="1:9" ht="12.75">
      <c r="A11" s="1" t="s">
        <v>108</v>
      </c>
      <c r="C11" s="7"/>
      <c r="D11" s="7"/>
      <c r="E11" s="7"/>
      <c r="F11" s="7"/>
      <c r="G11" s="7"/>
      <c r="H11" s="7"/>
      <c r="I11" s="7"/>
    </row>
    <row r="12" ht="9" customHeight="1"/>
    <row r="13" spans="1:9" ht="12.75">
      <c r="A13" s="2" t="s">
        <v>115</v>
      </c>
      <c r="C13" s="11">
        <v>66000</v>
      </c>
      <c r="D13" s="11">
        <v>0</v>
      </c>
      <c r="E13" s="11">
        <v>2185</v>
      </c>
      <c r="F13" s="11">
        <v>19368</v>
      </c>
      <c r="G13" s="11">
        <f>SUM(C13:F13)</f>
        <v>87553</v>
      </c>
      <c r="H13" s="11"/>
      <c r="I13" s="11"/>
    </row>
    <row r="14" spans="3:9" ht="12.75">
      <c r="C14" s="11"/>
      <c r="D14" s="11"/>
      <c r="E14" s="11"/>
      <c r="F14" s="11"/>
      <c r="G14" s="11"/>
      <c r="H14" s="11"/>
      <c r="I14" s="11"/>
    </row>
    <row r="15" spans="1:9" ht="12.75">
      <c r="A15" s="2" t="s">
        <v>84</v>
      </c>
      <c r="C15" s="11">
        <v>0</v>
      </c>
      <c r="D15" s="11">
        <v>0</v>
      </c>
      <c r="E15" s="11">
        <v>0</v>
      </c>
      <c r="F15" s="11">
        <v>5041</v>
      </c>
      <c r="G15" s="11">
        <f>SUM(C15:F15)</f>
        <v>5041</v>
      </c>
      <c r="H15" s="11"/>
      <c r="I15" s="11"/>
    </row>
    <row r="16" spans="3:9" ht="12.75">
      <c r="C16" s="11"/>
      <c r="D16" s="11"/>
      <c r="E16" s="11"/>
      <c r="F16" s="11"/>
      <c r="G16" s="11"/>
      <c r="H16" s="11"/>
      <c r="I16" s="11"/>
    </row>
    <row r="17" spans="1:9" ht="12.75">
      <c r="A17" s="2" t="s">
        <v>54</v>
      </c>
      <c r="C17" s="11"/>
      <c r="D17" s="11"/>
      <c r="E17" s="11"/>
      <c r="F17" s="11">
        <v>-1320</v>
      </c>
      <c r="G17" s="11">
        <v>-1320</v>
      </c>
      <c r="H17" s="11"/>
      <c r="I17" s="11"/>
    </row>
    <row r="18" spans="1:9" ht="12.75">
      <c r="A18" s="13"/>
      <c r="C18" s="11"/>
      <c r="D18" s="11"/>
      <c r="E18" s="11"/>
      <c r="F18" s="11"/>
      <c r="G18" s="11"/>
      <c r="H18" s="11"/>
      <c r="I18" s="11"/>
    </row>
    <row r="19" spans="1:9" ht="13.5" thickBot="1">
      <c r="A19" s="1" t="s">
        <v>109</v>
      </c>
      <c r="C19" s="18">
        <f>SUM(C13:C18)</f>
        <v>66000</v>
      </c>
      <c r="D19" s="18">
        <f>SUM(D13:D18)</f>
        <v>0</v>
      </c>
      <c r="E19" s="18">
        <f>SUM(E13:E18)</f>
        <v>2185</v>
      </c>
      <c r="F19" s="18">
        <f>SUM(F13:F18)</f>
        <v>23089</v>
      </c>
      <c r="G19" s="18">
        <f>SUM(G13:G18)</f>
        <v>91274</v>
      </c>
      <c r="H19" s="11"/>
      <c r="I19" s="11"/>
    </row>
    <row r="20" spans="1:9" ht="13.5" thickTop="1">
      <c r="A20" s="1"/>
      <c r="C20" s="12"/>
      <c r="D20" s="12"/>
      <c r="E20" s="12"/>
      <c r="F20" s="12"/>
      <c r="G20" s="12"/>
      <c r="H20" s="11"/>
      <c r="I20" s="11"/>
    </row>
    <row r="21" spans="1:9" ht="12.75">
      <c r="A21" s="1"/>
      <c r="C21" s="12"/>
      <c r="D21" s="12"/>
      <c r="E21" s="12"/>
      <c r="F21" s="12"/>
      <c r="G21" s="12"/>
      <c r="H21" s="11"/>
      <c r="I21" s="11"/>
    </row>
    <row r="22" spans="1:9" ht="12.75">
      <c r="A22" s="1"/>
      <c r="C22" s="12"/>
      <c r="D22" s="12"/>
      <c r="E22" s="12"/>
      <c r="F22" s="12"/>
      <c r="G22" s="12"/>
      <c r="H22" s="11"/>
      <c r="I22" s="11"/>
    </row>
    <row r="23" spans="3:17" ht="12.75">
      <c r="C23" s="7" t="s">
        <v>44</v>
      </c>
      <c r="D23" s="7" t="s">
        <v>45</v>
      </c>
      <c r="E23" s="7" t="s">
        <v>46</v>
      </c>
      <c r="F23" s="7" t="s">
        <v>47</v>
      </c>
      <c r="G23" s="7"/>
      <c r="H23" s="27"/>
      <c r="I23" s="27"/>
      <c r="J23" s="6"/>
      <c r="K23" s="6"/>
      <c r="L23" s="6"/>
      <c r="M23" s="6"/>
      <c r="N23" s="6"/>
      <c r="O23" s="6"/>
      <c r="P23" s="6"/>
      <c r="Q23" s="6"/>
    </row>
    <row r="24" spans="3:9" ht="12.75">
      <c r="C24" s="7" t="s">
        <v>48</v>
      </c>
      <c r="D24" s="7" t="s">
        <v>49</v>
      </c>
      <c r="E24" s="7" t="s">
        <v>50</v>
      </c>
      <c r="F24" s="7" t="s">
        <v>51</v>
      </c>
      <c r="G24" s="7" t="s">
        <v>52</v>
      </c>
      <c r="H24" s="10"/>
      <c r="I24" s="10"/>
    </row>
    <row r="25" spans="3:9" ht="12.75">
      <c r="C25" s="7" t="s">
        <v>2</v>
      </c>
      <c r="D25" s="7" t="s">
        <v>2</v>
      </c>
      <c r="E25" s="7" t="s">
        <v>2</v>
      </c>
      <c r="F25" s="7" t="s">
        <v>2</v>
      </c>
      <c r="G25" s="7" t="s">
        <v>2</v>
      </c>
      <c r="H25" s="8"/>
      <c r="I25" s="8"/>
    </row>
    <row r="26" spans="1:9" ht="12.75">
      <c r="A26" s="1" t="s">
        <v>103</v>
      </c>
      <c r="C26" s="7"/>
      <c r="D26" s="7"/>
      <c r="E26" s="7"/>
      <c r="F26" s="7"/>
      <c r="G26" s="7"/>
      <c r="H26" s="7"/>
      <c r="I26" s="7"/>
    </row>
    <row r="27" ht="9" customHeight="1"/>
    <row r="28" spans="1:9" ht="12.75">
      <c r="A28" s="2" t="s">
        <v>80</v>
      </c>
      <c r="C28" s="12">
        <v>40000</v>
      </c>
      <c r="D28" s="12">
        <v>2894</v>
      </c>
      <c r="E28" s="12">
        <v>2185</v>
      </c>
      <c r="F28" s="12">
        <v>16274</v>
      </c>
      <c r="G28" s="12">
        <v>61353</v>
      </c>
      <c r="H28" s="11"/>
      <c r="I28" s="11"/>
    </row>
    <row r="29" spans="1:9" ht="12.75">
      <c r="A29" s="13"/>
      <c r="C29" s="12"/>
      <c r="D29" s="12"/>
      <c r="E29" s="12"/>
      <c r="F29" s="12"/>
      <c r="G29" s="12"/>
      <c r="H29" s="11"/>
      <c r="I29" s="11"/>
    </row>
    <row r="30" spans="1:9" ht="12.75">
      <c r="A30" s="2" t="s">
        <v>114</v>
      </c>
      <c r="C30" s="12">
        <v>0</v>
      </c>
      <c r="D30" s="12">
        <v>0</v>
      </c>
      <c r="E30" s="12">
        <v>0</v>
      </c>
      <c r="F30" s="12">
        <v>9325</v>
      </c>
      <c r="G30" s="12">
        <v>9325</v>
      </c>
      <c r="H30" s="11"/>
      <c r="I30" s="11"/>
    </row>
    <row r="31" spans="3:9" ht="12.75">
      <c r="C31" s="12"/>
      <c r="D31" s="12"/>
      <c r="E31" s="12"/>
      <c r="F31" s="12"/>
      <c r="G31" s="12"/>
      <c r="H31" s="11"/>
      <c r="I31" s="11"/>
    </row>
    <row r="32" spans="1:9" ht="12.75">
      <c r="A32" s="2" t="s">
        <v>54</v>
      </c>
      <c r="C32" s="11">
        <v>0</v>
      </c>
      <c r="D32" s="11">
        <v>0</v>
      </c>
      <c r="E32" s="11">
        <v>0</v>
      </c>
      <c r="F32" s="11">
        <v>-1100</v>
      </c>
      <c r="G32" s="11">
        <f>SUM(C32:F32)</f>
        <v>-1100</v>
      </c>
      <c r="H32" s="11"/>
      <c r="I32" s="11"/>
    </row>
    <row r="33" spans="3:9" ht="12.75">
      <c r="C33" s="11"/>
      <c r="D33" s="11"/>
      <c r="E33" s="11"/>
      <c r="F33" s="11"/>
      <c r="G33" s="11"/>
      <c r="H33" s="11"/>
      <c r="I33" s="11"/>
    </row>
    <row r="34" spans="1:9" ht="12.75">
      <c r="A34" s="2" t="s">
        <v>98</v>
      </c>
      <c r="C34" s="11">
        <v>4000</v>
      </c>
      <c r="D34" s="11">
        <v>9813</v>
      </c>
      <c r="E34" s="11">
        <v>0</v>
      </c>
      <c r="F34" s="11">
        <v>0</v>
      </c>
      <c r="G34" s="11">
        <v>13813</v>
      </c>
      <c r="H34" s="11"/>
      <c r="I34" s="11"/>
    </row>
    <row r="35" spans="3:9" ht="12.75">
      <c r="C35" s="11"/>
      <c r="D35" s="11"/>
      <c r="E35" s="11"/>
      <c r="F35" s="11"/>
      <c r="G35" s="11"/>
      <c r="H35" s="11"/>
      <c r="I35" s="11"/>
    </row>
    <row r="36" spans="1:9" ht="13.5" thickBot="1">
      <c r="A36" s="1" t="s">
        <v>104</v>
      </c>
      <c r="C36" s="18">
        <f>SUM(C28:C35)</f>
        <v>44000</v>
      </c>
      <c r="D36" s="18">
        <f>SUM(D28:D35)</f>
        <v>12707</v>
      </c>
      <c r="E36" s="18">
        <f>SUM(E28:E35)</f>
        <v>2185</v>
      </c>
      <c r="F36" s="18">
        <f>SUM(F28:F35)</f>
        <v>24499</v>
      </c>
      <c r="G36" s="18">
        <f>SUM(G28:G35)</f>
        <v>83391</v>
      </c>
      <c r="H36" s="11"/>
      <c r="I36" s="11"/>
    </row>
    <row r="37" spans="1:9" ht="13.5" thickTop="1">
      <c r="A37" s="1"/>
      <c r="C37" s="12"/>
      <c r="D37" s="12"/>
      <c r="E37" s="12"/>
      <c r="F37" s="12"/>
      <c r="G37" s="12"/>
      <c r="H37" s="11"/>
      <c r="I37" s="11"/>
    </row>
    <row r="38" spans="1:9" ht="12.75">
      <c r="A38" s="1"/>
      <c r="C38" s="12"/>
      <c r="D38" s="12"/>
      <c r="E38" s="12"/>
      <c r="F38" s="12"/>
      <c r="G38" s="12"/>
      <c r="H38" s="11"/>
      <c r="I38" s="11"/>
    </row>
    <row r="39" spans="1:9" ht="12.75">
      <c r="A39" s="1" t="s">
        <v>97</v>
      </c>
      <c r="C39" s="12"/>
      <c r="D39" s="12"/>
      <c r="E39" s="12"/>
      <c r="F39" s="12"/>
      <c r="G39" s="12"/>
      <c r="H39" s="11"/>
      <c r="I39" s="11"/>
    </row>
    <row r="40" spans="1:9" ht="12.75">
      <c r="A40" s="1" t="s">
        <v>111</v>
      </c>
      <c r="C40" s="12"/>
      <c r="D40" s="12"/>
      <c r="E40" s="12"/>
      <c r="F40" s="12"/>
      <c r="G40" s="12"/>
      <c r="H40" s="11"/>
      <c r="I40" s="11"/>
    </row>
    <row r="41" spans="3:9" ht="12.75">
      <c r="C41" s="11"/>
      <c r="D41" s="11"/>
      <c r="E41" s="11"/>
      <c r="F41" s="11"/>
      <c r="G41" s="11"/>
      <c r="H41" s="11"/>
      <c r="I41" s="11"/>
    </row>
    <row r="42" spans="3:9" s="6" customFormat="1" ht="12.75">
      <c r="C42" s="12"/>
      <c r="D42" s="12"/>
      <c r="E42" s="12"/>
      <c r="F42" s="12"/>
      <c r="G42" s="12"/>
      <c r="H42" s="12"/>
      <c r="I42" s="12"/>
    </row>
    <row r="43" spans="3:9" s="28" customFormat="1" ht="12.75">
      <c r="C43" s="29"/>
      <c r="D43" s="29"/>
      <c r="E43" s="29"/>
      <c r="F43" s="29"/>
      <c r="G43" s="29"/>
      <c r="H43" s="29"/>
      <c r="I43" s="29"/>
    </row>
    <row r="44" spans="3:9" s="28" customFormat="1" ht="12.75">
      <c r="C44" s="29"/>
      <c r="D44" s="29"/>
      <c r="E44" s="29"/>
      <c r="F44" s="29"/>
      <c r="G44" s="29"/>
      <c r="H44" s="29"/>
      <c r="I44" s="29"/>
    </row>
    <row r="45" spans="3:9" s="28" customFormat="1" ht="12.75">
      <c r="C45" s="29"/>
      <c r="D45" s="29"/>
      <c r="E45" s="29"/>
      <c r="F45" s="29"/>
      <c r="G45" s="29"/>
      <c r="H45" s="29"/>
      <c r="I45" s="29"/>
    </row>
    <row r="46" spans="3:9" s="6" customFormat="1" ht="12.75">
      <c r="C46" s="12"/>
      <c r="D46" s="12"/>
      <c r="E46" s="12"/>
      <c r="F46" s="12"/>
      <c r="G46" s="12"/>
      <c r="H46" s="12"/>
      <c r="I46" s="12"/>
    </row>
    <row r="47" spans="3:9" s="6" customFormat="1" ht="12.75">
      <c r="C47" s="12"/>
      <c r="D47" s="12"/>
      <c r="E47" s="12"/>
      <c r="F47" s="12"/>
      <c r="G47" s="12"/>
      <c r="H47" s="12"/>
      <c r="I47" s="12"/>
    </row>
    <row r="48" spans="3:9" s="6" customFormat="1" ht="12.75">
      <c r="C48" s="12"/>
      <c r="D48" s="12"/>
      <c r="E48" s="12"/>
      <c r="F48" s="12"/>
      <c r="G48" s="12"/>
      <c r="H48" s="12"/>
      <c r="I48" s="12"/>
    </row>
    <row r="49" spans="1:9" s="6" customFormat="1" ht="12.75">
      <c r="A49" s="28"/>
      <c r="C49" s="12"/>
      <c r="D49" s="12"/>
      <c r="E49" s="12"/>
      <c r="F49" s="12"/>
      <c r="G49" s="12"/>
      <c r="H49" s="12"/>
      <c r="I49" s="12"/>
    </row>
    <row r="50" spans="3:9" s="6" customFormat="1" ht="12.75">
      <c r="C50" s="12"/>
      <c r="D50" s="12"/>
      <c r="E50" s="12"/>
      <c r="F50" s="12"/>
      <c r="G50" s="12"/>
      <c r="H50" s="12"/>
      <c r="I50" s="12"/>
    </row>
    <row r="51" spans="3:9" s="6" customFormat="1" ht="12.75">
      <c r="C51" s="12"/>
      <c r="D51" s="12"/>
      <c r="E51" s="12"/>
      <c r="F51" s="12"/>
      <c r="G51" s="12"/>
      <c r="H51" s="12"/>
      <c r="I51" s="12"/>
    </row>
    <row r="52" spans="1:9" s="6" customFormat="1" ht="12.75">
      <c r="A52" s="28"/>
      <c r="C52" s="12"/>
      <c r="D52" s="12"/>
      <c r="E52" s="12"/>
      <c r="F52" s="12"/>
      <c r="G52" s="12"/>
      <c r="H52" s="12"/>
      <c r="I52" s="12"/>
    </row>
    <row r="53" spans="3:9" ht="12.75">
      <c r="C53" s="11"/>
      <c r="D53" s="11"/>
      <c r="E53" s="11"/>
      <c r="F53" s="11"/>
      <c r="G53" s="11"/>
      <c r="H53" s="11"/>
      <c r="I53" s="11"/>
    </row>
    <row r="54" spans="3:9" ht="12.75">
      <c r="C54" s="11"/>
      <c r="D54" s="11"/>
      <c r="E54" s="11"/>
      <c r="F54" s="11"/>
      <c r="G54" s="11"/>
      <c r="H54" s="11"/>
      <c r="I54" s="11"/>
    </row>
    <row r="55" spans="3:9" ht="12.75">
      <c r="C55" s="11"/>
      <c r="D55" s="11"/>
      <c r="E55" s="11"/>
      <c r="F55" s="11"/>
      <c r="G55" s="11"/>
      <c r="H55" s="11"/>
      <c r="I55" s="11"/>
    </row>
    <row r="56" spans="1:9" ht="12.75">
      <c r="A56" s="1"/>
      <c r="C56" s="11"/>
      <c r="D56" s="11"/>
      <c r="E56" s="11"/>
      <c r="F56" s="11"/>
      <c r="G56" s="11"/>
      <c r="H56" s="11"/>
      <c r="I56" s="11"/>
    </row>
    <row r="57" spans="1:9" ht="12.75">
      <c r="A57" s="13"/>
      <c r="C57" s="11"/>
      <c r="D57" s="11"/>
      <c r="E57" s="11"/>
      <c r="F57" s="11"/>
      <c r="G57" s="11"/>
      <c r="H57" s="11"/>
      <c r="I57" s="11"/>
    </row>
    <row r="58" spans="1:9" ht="9" customHeight="1">
      <c r="A58" s="13"/>
      <c r="C58" s="11"/>
      <c r="D58" s="11"/>
      <c r="E58" s="11"/>
      <c r="F58" s="11"/>
      <c r="G58" s="11"/>
      <c r="H58" s="11"/>
      <c r="I58" s="11"/>
    </row>
    <row r="59" spans="3:9" ht="12.75">
      <c r="C59" s="11"/>
      <c r="D59" s="11"/>
      <c r="E59" s="11"/>
      <c r="F59" s="11"/>
      <c r="G59" s="11"/>
      <c r="H59" s="11"/>
      <c r="I59" s="11"/>
    </row>
    <row r="60" spans="1:9" ht="12.75">
      <c r="A60" s="13"/>
      <c r="C60" s="11"/>
      <c r="D60" s="11"/>
      <c r="E60" s="11"/>
      <c r="F60" s="11"/>
      <c r="G60" s="11"/>
      <c r="H60" s="11"/>
      <c r="I60" s="11"/>
    </row>
    <row r="61" spans="1:9" ht="12.75">
      <c r="A61" s="13"/>
      <c r="C61" s="11"/>
      <c r="D61" s="11"/>
      <c r="E61" s="11"/>
      <c r="F61" s="11"/>
      <c r="G61" s="11"/>
      <c r="H61" s="11"/>
      <c r="I61" s="11"/>
    </row>
    <row r="62" spans="1:9" ht="12.75">
      <c r="A62" s="13"/>
      <c r="C62" s="11"/>
      <c r="D62" s="11"/>
      <c r="E62" s="11"/>
      <c r="F62" s="11"/>
      <c r="G62" s="11"/>
      <c r="H62" s="11"/>
      <c r="I62" s="11"/>
    </row>
    <row r="63" spans="1:9" ht="12.75">
      <c r="A63" s="13"/>
      <c r="C63" s="11"/>
      <c r="D63" s="11"/>
      <c r="E63" s="11"/>
      <c r="F63" s="11"/>
      <c r="G63" s="11"/>
      <c r="H63" s="11"/>
      <c r="I63" s="11"/>
    </row>
    <row r="64" spans="1:9" ht="12.75">
      <c r="A64" s="13"/>
      <c r="C64" s="11"/>
      <c r="D64" s="11"/>
      <c r="E64" s="11"/>
      <c r="F64" s="11"/>
      <c r="G64" s="11"/>
      <c r="H64" s="11"/>
      <c r="I64" s="11"/>
    </row>
    <row r="65" spans="1:9" ht="12.75">
      <c r="A65" s="13"/>
      <c r="C65" s="11"/>
      <c r="D65" s="11"/>
      <c r="E65" s="11"/>
      <c r="F65" s="11"/>
      <c r="G65" s="11"/>
      <c r="H65" s="11"/>
      <c r="I65" s="11"/>
    </row>
    <row r="66" spans="1:9" ht="12.75">
      <c r="A66" s="13"/>
      <c r="C66" s="11"/>
      <c r="D66" s="11"/>
      <c r="E66" s="11"/>
      <c r="F66" s="11"/>
      <c r="G66" s="11"/>
      <c r="H66" s="11"/>
      <c r="I66" s="11"/>
    </row>
    <row r="67" spans="1:9" ht="12.75">
      <c r="A67" s="13"/>
      <c r="C67" s="11"/>
      <c r="D67" s="11"/>
      <c r="E67" s="11"/>
      <c r="F67" s="11"/>
      <c r="G67" s="11"/>
      <c r="H67" s="11"/>
      <c r="I67" s="11"/>
    </row>
    <row r="68" spans="1:9" ht="12.75">
      <c r="A68" s="1"/>
      <c r="C68" s="11"/>
      <c r="D68" s="11"/>
      <c r="E68" s="11"/>
      <c r="F68" s="11"/>
      <c r="G68" s="11"/>
      <c r="H68" s="11"/>
      <c r="I68" s="11"/>
    </row>
    <row r="69" spans="1:9" ht="12.75">
      <c r="A69" s="1"/>
      <c r="C69" s="11"/>
      <c r="D69" s="11"/>
      <c r="E69" s="11"/>
      <c r="F69" s="11"/>
      <c r="G69" s="11"/>
      <c r="H69" s="11"/>
      <c r="I69" s="11"/>
    </row>
    <row r="70" spans="3:9" ht="12.75">
      <c r="C70" s="11"/>
      <c r="D70" s="11"/>
      <c r="E70" s="11"/>
      <c r="F70" s="11"/>
      <c r="G70" s="11"/>
      <c r="H70" s="11"/>
      <c r="I70" s="11"/>
    </row>
    <row r="71" spans="3:9" ht="12.75">
      <c r="C71" s="11"/>
      <c r="D71" s="11"/>
      <c r="E71" s="11"/>
      <c r="F71" s="11"/>
      <c r="G71" s="11"/>
      <c r="H71" s="11"/>
      <c r="I71" s="11"/>
    </row>
  </sheetData>
  <printOptions/>
  <pageMargins left="0.75" right="0.75" top="1" bottom="1" header="0.5" footer="0.5"/>
  <pageSetup fitToHeight="1" fitToWidth="1" horizontalDpi="600" verticalDpi="6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" sqref="K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0" sqref="F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9" sqref="D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Vincent Law</cp:lastModifiedBy>
  <cp:lastPrinted>2005-11-29T05:40:15Z</cp:lastPrinted>
  <dcterms:created xsi:type="dcterms:W3CDTF">2003-02-13T02:13:24Z</dcterms:created>
  <dcterms:modified xsi:type="dcterms:W3CDTF">2005-11-29T09:42:08Z</dcterms:modified>
  <cp:category/>
  <cp:version/>
  <cp:contentType/>
  <cp:contentStatus/>
</cp:coreProperties>
</file>